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1">'5'!$A$7:$H$7</definedName>
    <definedName name="e">#N/A</definedName>
    <definedName name="f">#N/A</definedName>
    <definedName name="g">#N/A</definedName>
    <definedName name="h">#N/A</definedName>
    <definedName name="HEADERRANGE" localSheetId="11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'1'!$A$1:$D$41</definedName>
    <definedName name="_xlnm.Print_Area" localSheetId="1">'1-1'!$A$1:$T$14</definedName>
    <definedName name="_xlnm.Print_Area" localSheetId="2">'1-2'!$A$1:$J$14</definedName>
    <definedName name="_xlnm.Print_Area" localSheetId="3">'2'!$A$1:$H$39</definedName>
    <definedName name="_xlnm.Print_Area" localSheetId="4">'2-1'!$A$1:$AI$20</definedName>
    <definedName name="_xlnm.Print_Area" localSheetId="5">'3'!$A$1:$DH$21</definedName>
    <definedName name="_xlnm.Print_Area" localSheetId="6">'3-1'!$A$1:$G$32</definedName>
    <definedName name="_xlnm.Print_Area" localSheetId="7">'3-2'!$A$1:$F$15</definedName>
    <definedName name="_xlnm.Print_Area" localSheetId="8">'3-3'!$A$1:$H$8</definedName>
    <definedName name="_xlnm.Print_Area" localSheetId="9">'4'!$A$1:$H$16</definedName>
    <definedName name="_xlnm.Print_Area" localSheetId="10">'4-1'!$A$1:$H$16</definedName>
    <definedName name="_xlnm.Print_Area" localSheetId="11">'5'!$A$1:$H$7</definedName>
    <definedName name="_xlnm.Print_Area" localSheetId="12">'6'!$A$1:$L$16</definedName>
    <definedName name="_xlnm.Print_Area" localSheetId="13">'7'!$A$1:$H$44</definedName>
    <definedName name="_xlnm.Print_Area">#N/A</definedName>
    <definedName name="_xlnm.Print_Titles" localSheetId="3">'2'!$1:$39</definedName>
    <definedName name="_xlnm.Print_Titles" localSheetId="12">'6'!$1:$6</definedName>
    <definedName name="_xlnm.Print_Titles" localSheetId="13">'7'!$1:$44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<sst xmlns="http://schemas.openxmlformats.org/spreadsheetml/2006/main" count="1389" uniqueCount="423">
  <si>
    <t>表1</t>
  </si>
  <si>
    <t>部门收支总表</t>
  </si>
  <si>
    <t>单位名称： 理县人民检察院机关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</si>
  <si>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</si>
  <si>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</si>
  <si>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</si>
  <si>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</si>
  <si>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</si>
  <si>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</si>
  <si>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</si>
  <si>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</si>
  <si>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</si>
  <si>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</si>
  <si>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</si>
  <si>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</si>
  <si>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</si>
  <si>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</si>
  <si>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</si>
  <si>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</si>
  <si>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</si>
  <si>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</si>
  <si>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</si>
  <si>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</si>
  <si>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</si>
  <si>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</si>
  <si>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</si>
  <si>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</si>
  <si>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</si>
  <si>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</si>
  <si>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</si>
  <si>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</si>
  <si>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</si>
  <si>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</si>
  <si>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</si>
  <si>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</si>
  <si>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</si>
  <si>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</si>
  <si>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</si>
  <si>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</si>
  <si>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</si>
  <si>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</si>
  <si>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</si>
  <si>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</si>
  <si>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</si>
  <si>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</si>
  <si>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</si>
  <si>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</si>
  <si>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</si>
  <si>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</si>
  <si>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</si>
  <si>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</si>
  <si>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</si>
  <si>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</si>
  <si>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</si>
  <si>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</si>
  <si>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</si>
  <si>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</si>
  <si>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</si>
  <si>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</si>
  <si>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</si>
  <si>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</si>
  <si>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</si>
  <si>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</si>
  <si>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</si>
  <si>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</si>
  <si>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</si>
  <si>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</si>
  <si>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</si>
  <si>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</si>
  <si>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</si>
  <si>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</si>
  <si>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</si>
  <si>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</si>
  <si>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</si>
  <si>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</si>
  <si>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</si>
  <si>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</si>
  <si>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</si>
  <si>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</si>
  <si>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108</t>
  </si>
  <si>
    <t>理县检察院</t>
  </si>
  <si>
    <t>204</t>
  </si>
  <si>
    <t>04</t>
  </si>
  <si>
    <t>01</t>
  </si>
  <si>
    <t xml:space="preserve">  108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</si>
  <si>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</si>
  <si>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</si>
  <si>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</si>
  <si>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</si>
  <si>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</si>
  <si>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</si>
  <si>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</si>
  <si>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</si>
  <si>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</si>
  <si>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</si>
  <si>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</si>
  <si>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</si>
  <si>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</si>
  <si>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</si>
  <si>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</si>
  <si>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</si>
  <si>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</si>
  <si>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</si>
  <si>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</si>
  <si>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</si>
  <si>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</si>
  <si>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</si>
  <si>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</si>
  <si>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</si>
  <si>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</si>
  <si>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</si>
  <si>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</si>
  <si>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</si>
  <si>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</si>
  <si>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</si>
  <si>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</si>
  <si>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</si>
  <si>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</si>
  <si>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</si>
  <si>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</si>
  <si>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</si>
  <si>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</si>
  <si>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</si>
  <si>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</si>
  <si>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</si>
  <si>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</si>
  <si>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</si>
  <si>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</si>
  <si>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</si>
  <si>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</si>
  <si>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</si>
  <si>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</si>
  <si>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</si>
  <si>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</si>
  <si>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</si>
  <si>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</si>
  <si>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</si>
  <si>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</si>
  <si>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</si>
  <si>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</si>
  <si>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</si>
  <si>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</si>
  <si>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</si>
  <si>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</si>
  <si>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</si>
  <si>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</si>
  <si>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</si>
  <si>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</si>
  <si>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</si>
  <si>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</si>
  <si>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</si>
  <si>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</si>
  <si>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</si>
  <si>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</si>
  <si>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</si>
  <si>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</si>
  <si>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</si>
  <si>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</si>
  <si>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</si>
  <si>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</si>
  <si>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</si>
  <si>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</si>
  <si>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</si>
  <si>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</si>
  <si>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</si>
  <si>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</si>
  <si>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</si>
  <si>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</si>
  <si>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</si>
  <si>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</si>
  <si>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</si>
  <si>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</si>
  <si>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</si>
  <si>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</si>
  <si>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</si>
  <si>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</si>
  <si>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</si>
  <si>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</si>
  <si>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</si>
  <si>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</si>
  <si>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</si>
  <si>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</si>
  <si>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</si>
  <si>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</si>
  <si>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</si>
  <si>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</si>
  <si>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</si>
  <si>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</si>
  <si>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</si>
  <si>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</si>
  <si>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</si>
  <si>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</si>
  <si>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</si>
  <si>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</si>
  <si>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</si>
  <si>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</si>
  <si>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</si>
  <si>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</si>
  <si>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</si>
  <si>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</si>
  <si>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</si>
  <si>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</si>
  <si>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</si>
  <si>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</si>
  <si>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</si>
  <si>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</si>
  <si>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</si>
  <si>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</si>
  <si>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</si>
  <si>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</si>
  <si>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</si>
  <si>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</si>
  <si>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</si>
  <si>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</si>
  <si>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</si>
  <si>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</si>
  <si>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</si>
  <si>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</si>
  <si>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</si>
  <si>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</si>
  <si>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</si>
  <si>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</si>
  <si>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</si>
  <si>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</si>
  <si>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</si>
  <si>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</si>
  <si>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</si>
  <si>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</si>
  <si>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</si>
  <si>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</si>
  <si>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</si>
  <si>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</si>
  <si>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</si>
  <si>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</si>
  <si>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</si>
  <si>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</si>
  <si>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</si>
  <si>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</si>
  <si>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</si>
  <si>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</si>
  <si>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</si>
  <si>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</si>
  <si>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</si>
  <si>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</si>
  <si>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</si>
  <si>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</si>
  <si>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</si>
  <si>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</si>
  <si>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</si>
  <si>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</si>
  <si>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</si>
  <si>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</si>
  <si>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</si>
  <si>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</si>
  <si>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</si>
  <si>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</si>
  <si>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</si>
  <si>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</si>
  <si>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</si>
  <si>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</si>
  <si>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</si>
  <si>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</si>
  <si>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</si>
  <si>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</si>
  <si>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</si>
  <si>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</si>
  <si>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</si>
  <si>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</si>
  <si>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</si>
  <si>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</si>
  <si>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</si>
  <si>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</si>
  <si>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检察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</si>
  <si>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</si>
  <si>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</si>
  <si>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</si>
  <si>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</si>
  <si>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</si>
  <si>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</si>
  <si>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</si>
  <si>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</si>
  <si>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</si>
  <si>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</si>
  <si>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</si>
  <si>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</si>
  <si>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</si>
  <si>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</si>
  <si>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</si>
  <si>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</si>
  <si>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</si>
  <si>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</si>
  <si>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</si>
  <si>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</si>
  <si>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</si>
  <si>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</si>
  <si>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</si>
  <si>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</si>
  <si>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</si>
  <si>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</si>
  <si>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</si>
  <si>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</si>
  <si>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</si>
  <si>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</si>
  <si>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</si>
  <si>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</si>
  <si>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</si>
  <si>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</si>
  <si>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</si>
  <si>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</si>
  <si>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</si>
  <si>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</si>
  <si>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</si>
  <si>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</si>
  <si>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</si>
  <si>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>16</t>
  </si>
  <si>
    <t>17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</si>
  <si>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</si>
  <si>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</si>
  <si>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</si>
  <si>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</si>
  <si>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</si>
  <si>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</si>
  <si>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</si>
  <si>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</si>
  <si>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</si>
  <si>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</si>
  <si>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</si>
  <si>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</si>
  <si>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</si>
  <si>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</si>
  <si>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</si>
  <si>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</si>
  <si>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</si>
  <si>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</si>
  <si>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</si>
  <si>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</si>
  <si>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</si>
  <si>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</si>
  <si>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</si>
  <si>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</si>
  <si>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</si>
  <si>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</si>
  <si>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</si>
  <si>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</si>
  <si>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</si>
  <si>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</si>
  <si>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</si>
  <si>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</si>
  <si>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</si>
  <si>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</si>
  <si>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</si>
  <si>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</si>
  <si>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</si>
  <si>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</si>
  <si>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</si>
  <si>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</si>
  <si>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</si>
  <si>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</si>
  <si>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</si>
  <si>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</si>
  <si>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</si>
  <si>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</si>
  <si>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</si>
  <si>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</si>
  <si>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</si>
  <si>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</si>
  <si>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</si>
  <si>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</si>
  <si>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一般公共服务支出：按计划完成年度预算中一般公共服务支出，发放单位人员工资及津贴，提供政府日常办公、 业务活动方面的经常性开支，保障日常工作的正常运转。</t>
  </si>
  <si>
    <t>主要任务(任务一)</t>
  </si>
  <si>
    <t>任务2</t>
  </si>
  <si>
    <t>社会保障缴费：按计划完成年度预算中一般公共服务支出，发放人大、党委、政府人员工资及津贴，提供政府日常办公、 业务活动方面的经常性开支，保障日常工作的正常运转。</t>
  </si>
  <si>
    <t>主要任务(任务二)</t>
  </si>
  <si>
    <t>任务3</t>
  </si>
  <si>
    <t>住房保障支出：按照经费预算管理的规定，按计划完成年度预算中的住房保障支出，保障职工购房时可使用住房公积金贷款，保障职工福利。</t>
  </si>
  <si>
    <t>主要任务(任务三)</t>
  </si>
  <si>
    <t>任务4</t>
  </si>
  <si>
    <t>医疗卫生支出：按计划完成年度预算中卫生健康支出，提供卫生健康资源支持。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</si>
  <si>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</si>
  <si>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</si>
  <si>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</si>
  <si>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</si>
  <si>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</si>
  <si>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</si>
  <si>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</si>
  <si>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</si>
  <si>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</si>
  <si>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</si>
  <si>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</si>
  <si>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公诉、侦查监督部门打击犯罪，公益诉讼部门保护生态环境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</si>
  <si>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</si>
  <si>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</si>
  <si>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</si>
  <si>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</si>
  <si>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</si>
  <si>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</si>
  <si>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</si>
  <si>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完成率大于或等于95%</t>
  </si>
  <si>
    <t>指标值(数量指标1；)</t>
  </si>
  <si>
    <t>指标2；</t>
  </si>
  <si>
    <t>政治处保障人才培养</t>
  </si>
  <si>
    <t>完成率等于100%</t>
  </si>
  <si>
    <t>指标3；</t>
  </si>
  <si>
    <t>办公室做好后勤保障</t>
  </si>
  <si>
    <t>质量指标</t>
  </si>
  <si>
    <t>所有任务均达到县主管部门相关要求</t>
  </si>
  <si>
    <t>时效指标</t>
  </si>
  <si>
    <t>工资福利等人员经费发放及时</t>
  </si>
  <si>
    <t>按时间节点完成各项中心任务</t>
  </si>
  <si>
    <t>年底前完成各项工作考核</t>
  </si>
  <si>
    <t>成本指标</t>
  </si>
  <si>
    <t>人员经费控制在预算内</t>
  </si>
  <si>
    <t>日常公用经费控制在预算内</t>
  </si>
  <si>
    <t>经济效益
指标</t>
  </si>
  <si>
    <t>保障各项业务开展</t>
  </si>
  <si>
    <t>社会效益
指标</t>
  </si>
  <si>
    <t>维护社会稳定</t>
  </si>
  <si>
    <t>提高生态效益</t>
  </si>
  <si>
    <t>生态效益
指标</t>
  </si>
  <si>
    <t>环境卫生满意度提升</t>
  </si>
  <si>
    <t>可持续影响
指标</t>
  </si>
  <si>
    <t>满意度
指标</t>
  </si>
  <si>
    <t>群众满意度提升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</si>
</sst>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217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3" fontId="5" fillId="0" borderId="20" xfId="63" applyNumberFormat="1" applyFont="1" applyBorder="1" applyAlignment="1">
      <alignment horizontal="left" vertical="center" wrapText="1"/>
      <protection/>
    </xf>
    <xf numFmtId="3" fontId="5" fillId="0" borderId="21" xfId="63" applyNumberFormat="1" applyFont="1" applyBorder="1" applyAlignment="1">
      <alignment horizontal="left" vertical="center" wrapText="1"/>
      <protection/>
    </xf>
    <xf numFmtId="3" fontId="5" fillId="0" borderId="22" xfId="63" applyNumberFormat="1" applyFont="1" applyBorder="1" applyAlignment="1">
      <alignment horizontal="left" vertical="center" wrapText="1"/>
      <protection/>
    </xf>
    <xf numFmtId="3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3" fontId="5" fillId="0" borderId="24" xfId="63" applyNumberFormat="1" applyFont="1" applyBorder="1" applyAlignment="1">
      <alignment horizontal="left" vertical="center" wrapText="1"/>
      <protection/>
    </xf>
    <xf numFmtId="3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24" xfId="0" applyNumberFormat="1" applyFont="1" applyBorder="1" applyAlignment="1" applyProtection="1">
      <alignment vertical="center" wrapText="1"/>
      <protection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 applyProtection="1">
      <alignment vertical="center" wrapText="1"/>
      <protection/>
    </xf>
    <xf numFmtId="181" fontId="6" fillId="0" borderId="36" xfId="0" applyNumberFormat="1" applyFont="1" applyBorder="1" applyAlignment="1" applyProtection="1">
      <alignment vertical="center" wrapText="1"/>
      <protection/>
    </xf>
    <xf numFmtId="3" fontId="6" fillId="0" borderId="39" xfId="0" applyNumberFormat="1" applyFont="1" applyBorder="1" applyAlignment="1" applyProtection="1">
      <alignment vertical="center" wrapText="1"/>
      <protection/>
    </xf>
    <xf numFmtId="3" fontId="6" fillId="0" borderId="40" xfId="0" applyNumberFormat="1" applyFont="1" applyBorder="1" applyAlignment="1" applyProtection="1">
      <alignment vertical="center" wrapText="1"/>
      <protection/>
    </xf>
    <xf numFmtId="3" fontId="6" fillId="0" borderId="4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3" fontId="6" fillId="0" borderId="42" xfId="0" applyNumberFormat="1" applyFont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181" fontId="6" fillId="0" borderId="44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 wrapText="1"/>
    </xf>
    <xf numFmtId="181" fontId="6" fillId="0" borderId="18" xfId="0" applyNumberFormat="1" applyFont="1" applyBorder="1" applyAlignment="1">
      <alignment vertical="center" wrapText="1"/>
    </xf>
    <xf numFmtId="181" fontId="6" fillId="0" borderId="45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/>
    </xf>
    <xf numFmtId="181" fontId="6" fillId="0" borderId="35" xfId="0" applyNumberFormat="1" applyFont="1" applyBorder="1" applyAlignment="1" applyProtection="1">
      <alignment vertical="center" wrapText="1"/>
      <protection/>
    </xf>
    <xf numFmtId="181" fontId="6" fillId="0" borderId="46" xfId="0" applyNumberFormat="1" applyFont="1" applyBorder="1" applyAlignment="1" applyProtection="1">
      <alignment vertical="center" wrapText="1"/>
      <protection/>
    </xf>
    <xf numFmtId="3" fontId="6" fillId="0" borderId="40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vertical="center" wrapText="1"/>
    </xf>
    <xf numFmtId="181" fontId="6" fillId="0" borderId="32" xfId="0" applyNumberFormat="1" applyFont="1" applyBorder="1" applyAlignment="1">
      <alignment vertical="center" wrapText="1"/>
    </xf>
    <xf numFmtId="181" fontId="6" fillId="0" borderId="47" xfId="0" applyNumberFormat="1" applyFont="1" applyBorder="1" applyAlignment="1">
      <alignment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vertical="center" wrapText="1"/>
    </xf>
    <xf numFmtId="181" fontId="6" fillId="0" borderId="48" xfId="0" applyNumberFormat="1" applyFont="1" applyBorder="1" applyAlignment="1">
      <alignment vertical="center" wrapText="1"/>
    </xf>
    <xf numFmtId="181" fontId="6" fillId="0" borderId="49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Border="1" applyAlignment="1" applyProtection="1">
      <alignment vertical="center" wrapText="1"/>
      <protection/>
    </xf>
    <xf numFmtId="3" fontId="6" fillId="0" borderId="3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181" fontId="12" fillId="0" borderId="38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39"/>
      <c r="B1" s="139"/>
      <c r="C1" s="139"/>
      <c r="D1" s="52" t="s">
        <v>0</v>
      </c>
    </row>
    <row r="2" spans="1:4" ht="20.25" customHeight="1">
      <c r="A2" s="49" t="s">
        <v>1</v>
      </c>
      <c r="B2" s="49"/>
      <c r="C2" s="49"/>
      <c r="D2" s="49"/>
    </row>
    <row r="3" spans="1:4" ht="20.25" customHeight="1">
      <c r="A3" s="140" t="s">
        <v>2</v>
      </c>
      <c r="B3" s="141"/>
      <c r="C3" s="85"/>
      <c r="D3" s="52" t="s">
        <v>3</v>
      </c>
    </row>
    <row r="4" spans="1:4" ht="15" customHeight="1">
      <c r="A4" s="142" t="s">
        <v>4</v>
      </c>
      <c r="B4" s="143"/>
      <c r="C4" s="142" t="s">
        <v>5</v>
      </c>
      <c r="D4" s="143"/>
    </row>
    <row r="5" spans="1:4" ht="15" customHeight="1">
      <c r="A5" s="145" t="s">
        <v>6</v>
      </c>
      <c r="B5" s="146" t="s">
        <v>7</v>
      </c>
      <c r="C5" s="145" t="s">
        <v>6</v>
      </c>
      <c r="D5" s="147" t="s">
        <v>7</v>
      </c>
    </row>
    <row r="6" spans="1:4" ht="15" customHeight="1">
      <c r="A6" s="149" t="s">
        <v>8</v>
      </c>
      <c r="B6" s="214">
        <v>4633433</v>
      </c>
      <c r="C6" s="167" t="s">
        <v>9</v>
      </c>
      <c r="D6" s="214">
        <v>0</v>
      </c>
    </row>
    <row r="7" spans="1:4" ht="15" customHeight="1">
      <c r="A7" s="149" t="s">
        <v>10</v>
      </c>
      <c r="B7" s="214">
        <v>0</v>
      </c>
      <c r="C7" s="167" t="s">
        <v>11</v>
      </c>
      <c r="D7" s="214">
        <v>0</v>
      </c>
    </row>
    <row r="8" spans="1:4" ht="15" customHeight="1">
      <c r="A8" s="149" t="s">
        <v>12</v>
      </c>
      <c r="B8" s="214" t="s">
        <v>13</v>
      </c>
      <c r="C8" s="167" t="s">
        <v>14</v>
      </c>
      <c r="D8" s="214">
        <v>0</v>
      </c>
    </row>
    <row r="9" spans="1:4" ht="15" customHeight="1">
      <c r="A9" s="149" t="s">
        <v>15</v>
      </c>
      <c r="B9" s="214">
        <v>0</v>
      </c>
      <c r="C9" s="167" t="s">
        <v>16</v>
      </c>
      <c r="D9" s="214">
        <v>3317886</v>
      </c>
    </row>
    <row r="10" spans="1:4" ht="15" customHeight="1">
      <c r="A10" s="149" t="s">
        <v>17</v>
      </c>
      <c r="B10" s="214" t="s">
        <v>13</v>
      </c>
      <c r="C10" s="167" t="s">
        <v>18</v>
      </c>
      <c r="D10" s="214">
        <v>0</v>
      </c>
    </row>
    <row r="11" spans="1:4" ht="15" customHeight="1">
      <c r="A11" s="149" t="s">
        <v>19</v>
      </c>
      <c r="B11" s="214" t="s">
        <v>13</v>
      </c>
      <c r="C11" s="167" t="s">
        <v>20</v>
      </c>
      <c r="D11" s="214">
        <v>0</v>
      </c>
    </row>
    <row r="12" spans="1:4" ht="15" customHeight="1">
      <c r="A12" s="149"/>
      <c r="B12" s="214"/>
      <c r="C12" s="167" t="s">
        <v>21</v>
      </c>
      <c r="D12" s="214">
        <v>0</v>
      </c>
    </row>
    <row r="13" spans="1:4" ht="15" customHeight="1">
      <c r="A13" s="157"/>
      <c r="B13" s="214"/>
      <c r="C13" s="167" t="s">
        <v>22</v>
      </c>
      <c r="D13" s="214">
        <v>624278</v>
      </c>
    </row>
    <row r="14" spans="1:4" ht="15" customHeight="1">
      <c r="A14" s="157"/>
      <c r="B14" s="214"/>
      <c r="C14" s="167" t="s">
        <v>23</v>
      </c>
      <c r="D14" s="214">
        <v>0</v>
      </c>
    </row>
    <row r="15" spans="1:4" ht="15" customHeight="1">
      <c r="A15" s="157"/>
      <c r="B15" s="158"/>
      <c r="C15" s="167" t="s">
        <v>24</v>
      </c>
      <c r="D15" s="214">
        <v>277711</v>
      </c>
    </row>
    <row r="16" spans="1:4" ht="15" customHeight="1">
      <c r="A16" s="157"/>
      <c r="B16" s="155"/>
      <c r="C16" s="167" t="s">
        <v>25</v>
      </c>
      <c r="D16" s="214">
        <v>0</v>
      </c>
    </row>
    <row r="17" spans="1:4" ht="15" customHeight="1">
      <c r="A17" s="157"/>
      <c r="B17" s="155"/>
      <c r="C17" s="167" t="s">
        <v>26</v>
      </c>
      <c r="D17" s="214">
        <v>0</v>
      </c>
    </row>
    <row r="18" spans="1:4" ht="15" customHeight="1">
      <c r="A18" s="157"/>
      <c r="B18" s="155"/>
      <c r="C18" s="167" t="s">
        <v>27</v>
      </c>
      <c r="D18" s="214">
        <v>0</v>
      </c>
    </row>
    <row r="19" spans="1:4" ht="15" customHeight="1">
      <c r="A19" s="157"/>
      <c r="B19" s="155"/>
      <c r="C19" s="167" t="s">
        <v>28</v>
      </c>
      <c r="D19" s="214">
        <v>0</v>
      </c>
    </row>
    <row r="20" spans="1:4" ht="15" customHeight="1">
      <c r="A20" s="157"/>
      <c r="B20" s="155"/>
      <c r="C20" s="167" t="s">
        <v>29</v>
      </c>
      <c r="D20" s="214">
        <v>0</v>
      </c>
    </row>
    <row r="21" spans="1:4" ht="15" customHeight="1">
      <c r="A21" s="157"/>
      <c r="B21" s="155"/>
      <c r="C21" s="167" t="s">
        <v>30</v>
      </c>
      <c r="D21" s="214">
        <v>0</v>
      </c>
    </row>
    <row r="22" spans="1:4" ht="15" customHeight="1">
      <c r="A22" s="157"/>
      <c r="B22" s="155"/>
      <c r="C22" s="167" t="s">
        <v>31</v>
      </c>
      <c r="D22" s="214">
        <v>0</v>
      </c>
    </row>
    <row r="23" spans="1:4" ht="15" customHeight="1">
      <c r="A23" s="157"/>
      <c r="B23" s="155"/>
      <c r="C23" s="167" t="s">
        <v>32</v>
      </c>
      <c r="D23" s="214">
        <v>0</v>
      </c>
    </row>
    <row r="24" spans="1:4" ht="15" customHeight="1">
      <c r="A24" s="157"/>
      <c r="B24" s="155"/>
      <c r="C24" s="167" t="s">
        <v>33</v>
      </c>
      <c r="D24" s="214">
        <v>0</v>
      </c>
    </row>
    <row r="25" spans="1:4" ht="15" customHeight="1">
      <c r="A25" s="157"/>
      <c r="B25" s="155"/>
      <c r="C25" s="167" t="s">
        <v>34</v>
      </c>
      <c r="D25" s="214">
        <v>413558</v>
      </c>
    </row>
    <row r="26" spans="1:4" ht="15" customHeight="1">
      <c r="A26" s="149"/>
      <c r="B26" s="155"/>
      <c r="C26" s="167" t="s">
        <v>35</v>
      </c>
      <c r="D26" s="214">
        <v>0</v>
      </c>
    </row>
    <row r="27" spans="1:4" ht="15" customHeight="1">
      <c r="A27" s="149"/>
      <c r="B27" s="155"/>
      <c r="C27" s="167" t="s">
        <v>36</v>
      </c>
      <c r="D27" s="214">
        <v>0</v>
      </c>
    </row>
    <row r="28" spans="1:4" ht="15" customHeight="1">
      <c r="A28" s="149"/>
      <c r="B28" s="155"/>
      <c r="C28" s="167" t="s">
        <v>37</v>
      </c>
      <c r="D28" s="214">
        <v>0</v>
      </c>
    </row>
    <row r="29" spans="1:4" ht="15" customHeight="1">
      <c r="A29" s="149"/>
      <c r="B29" s="155"/>
      <c r="C29" s="167" t="s">
        <v>38</v>
      </c>
      <c r="D29" s="214">
        <v>0</v>
      </c>
    </row>
    <row r="30" spans="1:4" ht="15" customHeight="1">
      <c r="A30" s="149"/>
      <c r="B30" s="155"/>
      <c r="C30" s="167" t="s">
        <v>39</v>
      </c>
      <c r="D30" s="214">
        <v>0</v>
      </c>
    </row>
    <row r="31" spans="1:4" ht="15" customHeight="1">
      <c r="A31" s="149"/>
      <c r="B31" s="155"/>
      <c r="C31" s="167" t="s">
        <v>40</v>
      </c>
      <c r="D31" s="214">
        <v>0</v>
      </c>
    </row>
    <row r="32" spans="1:4" ht="15" customHeight="1">
      <c r="A32" s="149"/>
      <c r="B32" s="155"/>
      <c r="C32" s="167" t="s">
        <v>41</v>
      </c>
      <c r="D32" s="214">
        <v>0</v>
      </c>
    </row>
    <row r="33" spans="1:4" ht="15" customHeight="1">
      <c r="A33" s="149"/>
      <c r="B33" s="155"/>
      <c r="C33" s="167" t="s">
        <v>42</v>
      </c>
      <c r="D33" s="214">
        <v>0</v>
      </c>
    </row>
    <row r="34" spans="1:4" ht="15" customHeight="1">
      <c r="A34" s="149"/>
      <c r="B34" s="155"/>
      <c r="C34" s="167" t="s">
        <v>43</v>
      </c>
      <c r="D34" s="214">
        <v>0</v>
      </c>
    </row>
    <row r="35" spans="1:4" ht="15" customHeight="1">
      <c r="A35" s="149"/>
      <c r="B35" s="155"/>
      <c r="C35" s="167"/>
      <c r="D35" s="45"/>
    </row>
    <row r="36" spans="1:4" ht="15" customHeight="1">
      <c r="A36" s="161" t="s">
        <v>44</v>
      </c>
      <c r="B36" s="162">
        <f>SUM(B6:B34)</f>
        <v>4633433</v>
      </c>
      <c r="C36" s="163" t="s">
        <v>45</v>
      </c>
      <c r="D36" s="45">
        <f>SUM(D6:D34)</f>
        <v>4633433</v>
      </c>
    </row>
    <row r="37" spans="1:4" ht="15" customHeight="1">
      <c r="A37" s="149" t="s">
        <v>46</v>
      </c>
      <c r="B37" s="155"/>
      <c r="C37" s="167" t="s">
        <v>47</v>
      </c>
      <c r="D37" s="214"/>
    </row>
    <row r="38" spans="1:4" ht="15" customHeight="1">
      <c r="A38" s="149" t="s">
        <v>48</v>
      </c>
      <c r="B38" s="155">
        <v>0</v>
      </c>
      <c r="C38" s="167" t="s">
        <v>49</v>
      </c>
      <c r="D38" s="214"/>
    </row>
    <row r="39" spans="1:4" ht="15" customHeight="1">
      <c r="A39" s="149"/>
      <c r="B39" s="155"/>
      <c r="C39" s="167" t="s">
        <v>50</v>
      </c>
      <c r="D39" s="214"/>
    </row>
    <row r="40" spans="1:4" ht="15" customHeight="1">
      <c r="A40" s="149"/>
      <c r="B40" s="170"/>
      <c r="C40" s="167"/>
      <c r="D40" s="45"/>
    </row>
    <row r="41" spans="1:4" ht="15" customHeight="1">
      <c r="A41" s="161" t="s">
        <v>51</v>
      </c>
      <c r="B41" s="174">
        <f>SUM(B36:B38)</f>
        <v>4633433</v>
      </c>
      <c r="C41" s="163" t="s">
        <v>52</v>
      </c>
      <c r="D41" s="45">
        <f>SUM(D36,D37,D39)</f>
        <v>4633433</v>
      </c>
    </row>
    <row r="42" spans="1:4" ht="20.25" customHeight="1">
      <c r="A42" s="178"/>
      <c r="B42" s="215"/>
      <c r="C42" s="180"/>
      <c r="D42" s="21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338</v>
      </c>
    </row>
    <row r="2" spans="1:8" ht="19.5" customHeight="1">
      <c r="A2" s="49" t="s">
        <v>339</v>
      </c>
      <c r="B2" s="49"/>
      <c r="C2" s="49"/>
      <c r="D2" s="49"/>
      <c r="E2" s="49"/>
      <c r="F2" s="49"/>
      <c r="G2" s="49"/>
      <c r="H2" s="49"/>
    </row>
    <row r="3" spans="1:8" ht="19.5" customHeight="1">
      <c r="A3" s="104" t="s">
        <v>2</v>
      </c>
      <c r="B3" s="50"/>
      <c r="C3" s="50"/>
      <c r="D3" s="50"/>
      <c r="E3" s="50"/>
      <c r="F3" s="51"/>
      <c r="G3" s="51"/>
      <c r="H3" s="52" t="s">
        <v>3</v>
      </c>
    </row>
    <row r="4" spans="1:8" ht="19.5" customHeight="1">
      <c r="A4" s="53" t="s">
        <v>55</v>
      </c>
      <c r="B4" s="54"/>
      <c r="C4" s="54"/>
      <c r="D4" s="54"/>
      <c r="E4" s="55"/>
      <c r="F4" s="56" t="s">
        <v>340</v>
      </c>
      <c r="G4" s="57"/>
      <c r="H4" s="57"/>
    </row>
    <row r="5" spans="1:8" ht="19.5" customHeight="1">
      <c r="A5" s="53" t="s">
        <v>64</v>
      </c>
      <c r="B5" s="54"/>
      <c r="C5" s="55"/>
      <c r="D5" s="58" t="s">
        <v>65</v>
      </c>
      <c r="E5" s="59" t="s">
        <v>105</v>
      </c>
      <c r="F5" s="60" t="s">
        <v>56</v>
      </c>
      <c r="G5" s="60" t="s">
        <v>101</v>
      </c>
      <c r="H5" s="57" t="s">
        <v>102</v>
      </c>
    </row>
    <row r="6" spans="1:8" ht="19.5" customHeight="1">
      <c r="A6" s="61" t="s">
        <v>76</v>
      </c>
      <c r="B6" s="62" t="s">
        <v>77</v>
      </c>
      <c r="C6" s="63" t="s">
        <v>78</v>
      </c>
      <c r="D6" s="64"/>
      <c r="E6" s="65"/>
      <c r="F6" s="66"/>
      <c r="G6" s="66"/>
      <c r="H6" s="67"/>
    </row>
    <row r="7" spans="1:8" ht="19.5" customHeight="1">
      <c r="A7" s="68" t="s">
        <v>13</v>
      </c>
      <c r="B7" s="68" t="s">
        <v>13</v>
      </c>
      <c r="C7" s="68" t="s">
        <v>13</v>
      </c>
      <c r="D7" s="68" t="s">
        <v>13</v>
      </c>
      <c r="E7" s="68" t="s">
        <v>13</v>
      </c>
      <c r="F7" s="69">
        <f aca="true" t="shared" si="0" ref="F7:F16">SUM(G7,H7)</f>
        <v>0</v>
      </c>
      <c r="G7" s="70" t="s">
        <v>13</v>
      </c>
      <c r="H7" s="71" t="s">
        <v>13</v>
      </c>
    </row>
    <row r="8" spans="1:8" ht="19.5" customHeight="1">
      <c r="A8" s="68" t="s">
        <v>13</v>
      </c>
      <c r="B8" s="68" t="s">
        <v>13</v>
      </c>
      <c r="C8" s="68" t="s">
        <v>13</v>
      </c>
      <c r="D8" s="68" t="s">
        <v>13</v>
      </c>
      <c r="E8" s="68" t="s">
        <v>13</v>
      </c>
      <c r="F8" s="69">
        <f t="shared" si="0"/>
        <v>0</v>
      </c>
      <c r="G8" s="70" t="s">
        <v>13</v>
      </c>
      <c r="H8" s="71" t="s">
        <v>13</v>
      </c>
    </row>
    <row r="9" spans="1:8" ht="19.5" customHeight="1">
      <c r="A9" s="68" t="s">
        <v>13</v>
      </c>
      <c r="B9" s="68" t="s">
        <v>13</v>
      </c>
      <c r="C9" s="68" t="s">
        <v>13</v>
      </c>
      <c r="D9" s="68" t="s">
        <v>13</v>
      </c>
      <c r="E9" s="68" t="s">
        <v>13</v>
      </c>
      <c r="F9" s="69">
        <f t="shared" si="0"/>
        <v>0</v>
      </c>
      <c r="G9" s="70" t="s">
        <v>13</v>
      </c>
      <c r="H9" s="71" t="s">
        <v>13</v>
      </c>
    </row>
    <row r="10" spans="1:8" ht="19.5" customHeight="1">
      <c r="A10" s="68" t="s">
        <v>13</v>
      </c>
      <c r="B10" s="68" t="s">
        <v>13</v>
      </c>
      <c r="C10" s="68" t="s">
        <v>13</v>
      </c>
      <c r="D10" s="68" t="s">
        <v>13</v>
      </c>
      <c r="E10" s="68" t="s">
        <v>13</v>
      </c>
      <c r="F10" s="69">
        <f t="shared" si="0"/>
        <v>0</v>
      </c>
      <c r="G10" s="70" t="s">
        <v>13</v>
      </c>
      <c r="H10" s="71" t="s">
        <v>13</v>
      </c>
    </row>
    <row r="11" spans="1:8" ht="19.5" customHeight="1">
      <c r="A11" s="68" t="s">
        <v>13</v>
      </c>
      <c r="B11" s="68" t="s">
        <v>13</v>
      </c>
      <c r="C11" s="68" t="s">
        <v>13</v>
      </c>
      <c r="D11" s="68" t="s">
        <v>13</v>
      </c>
      <c r="E11" s="68" t="s">
        <v>13</v>
      </c>
      <c r="F11" s="69">
        <f t="shared" si="0"/>
        <v>0</v>
      </c>
      <c r="G11" s="70" t="s">
        <v>13</v>
      </c>
      <c r="H11" s="71" t="s">
        <v>13</v>
      </c>
    </row>
    <row r="12" spans="1:8" ht="19.5" customHeight="1">
      <c r="A12" s="68" t="s">
        <v>13</v>
      </c>
      <c r="B12" s="68" t="s">
        <v>13</v>
      </c>
      <c r="C12" s="68" t="s">
        <v>13</v>
      </c>
      <c r="D12" s="68" t="s">
        <v>13</v>
      </c>
      <c r="E12" s="68" t="s">
        <v>13</v>
      </c>
      <c r="F12" s="69">
        <f t="shared" si="0"/>
        <v>0</v>
      </c>
      <c r="G12" s="70" t="s">
        <v>13</v>
      </c>
      <c r="H12" s="71" t="s">
        <v>13</v>
      </c>
    </row>
    <row r="13" spans="1:8" ht="19.5" customHeight="1">
      <c r="A13" s="68" t="s">
        <v>13</v>
      </c>
      <c r="B13" s="68" t="s">
        <v>13</v>
      </c>
      <c r="C13" s="68" t="s">
        <v>13</v>
      </c>
      <c r="D13" s="68" t="s">
        <v>13</v>
      </c>
      <c r="E13" s="68" t="s">
        <v>13</v>
      </c>
      <c r="F13" s="69">
        <f t="shared" si="0"/>
        <v>0</v>
      </c>
      <c r="G13" s="70" t="s">
        <v>13</v>
      </c>
      <c r="H13" s="71" t="s">
        <v>13</v>
      </c>
    </row>
    <row r="14" spans="1:8" ht="19.5" customHeight="1">
      <c r="A14" s="68" t="s">
        <v>13</v>
      </c>
      <c r="B14" s="68" t="s">
        <v>13</v>
      </c>
      <c r="C14" s="68" t="s">
        <v>13</v>
      </c>
      <c r="D14" s="68" t="s">
        <v>13</v>
      </c>
      <c r="E14" s="68" t="s">
        <v>13</v>
      </c>
      <c r="F14" s="69">
        <f t="shared" si="0"/>
        <v>0</v>
      </c>
      <c r="G14" s="70" t="s">
        <v>13</v>
      </c>
      <c r="H14" s="71" t="s">
        <v>13</v>
      </c>
    </row>
    <row r="15" spans="1:8" ht="19.5" customHeight="1">
      <c r="A15" s="68" t="s">
        <v>13</v>
      </c>
      <c r="B15" s="68" t="s">
        <v>13</v>
      </c>
      <c r="C15" s="68" t="s">
        <v>13</v>
      </c>
      <c r="D15" s="68" t="s">
        <v>13</v>
      </c>
      <c r="E15" s="68" t="s">
        <v>13</v>
      </c>
      <c r="F15" s="69">
        <f t="shared" si="0"/>
        <v>0</v>
      </c>
      <c r="G15" s="70" t="s">
        <v>13</v>
      </c>
      <c r="H15" s="71" t="s">
        <v>13</v>
      </c>
    </row>
    <row r="16" spans="1:8" ht="19.5" customHeight="1">
      <c r="A16" s="68" t="s">
        <v>13</v>
      </c>
      <c r="B16" s="68" t="s">
        <v>13</v>
      </c>
      <c r="C16" s="68" t="s">
        <v>13</v>
      </c>
      <c r="D16" s="68" t="s">
        <v>13</v>
      </c>
      <c r="E16" s="68" t="s">
        <v>13</v>
      </c>
      <c r="F16" s="69">
        <f t="shared" si="0"/>
        <v>0</v>
      </c>
      <c r="G16" s="70" t="s">
        <v>13</v>
      </c>
      <c r="H16" s="71" t="s">
        <v>13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52" t="s">
        <v>341</v>
      </c>
    </row>
    <row r="2" spans="1:8" ht="25.5" customHeight="1">
      <c r="A2" s="49" t="s">
        <v>342</v>
      </c>
      <c r="B2" s="49"/>
      <c r="C2" s="49"/>
      <c r="D2" s="49"/>
      <c r="E2" s="49"/>
      <c r="F2" s="49"/>
      <c r="G2" s="49"/>
      <c r="H2" s="49"/>
    </row>
    <row r="3" spans="1:8" ht="19.5" customHeight="1">
      <c r="A3" s="87" t="s">
        <v>2</v>
      </c>
      <c r="B3" s="88"/>
      <c r="C3" s="88"/>
      <c r="D3" s="88"/>
      <c r="E3" s="88"/>
      <c r="F3" s="88"/>
      <c r="G3" s="88"/>
      <c r="H3" s="52" t="s">
        <v>3</v>
      </c>
    </row>
    <row r="4" spans="1:8" ht="19.5" customHeight="1">
      <c r="A4" s="89" t="s">
        <v>332</v>
      </c>
      <c r="B4" s="89" t="s">
        <v>333</v>
      </c>
      <c r="C4" s="57" t="s">
        <v>334</v>
      </c>
      <c r="D4" s="57"/>
      <c r="E4" s="67"/>
      <c r="F4" s="67"/>
      <c r="G4" s="67"/>
      <c r="H4" s="57"/>
    </row>
    <row r="5" spans="1:8" ht="19.5" customHeight="1">
      <c r="A5" s="89"/>
      <c r="B5" s="89"/>
      <c r="C5" s="90" t="s">
        <v>56</v>
      </c>
      <c r="D5" s="59" t="s">
        <v>212</v>
      </c>
      <c r="E5" s="91" t="s">
        <v>335</v>
      </c>
      <c r="F5" s="92"/>
      <c r="G5" s="93"/>
      <c r="H5" s="94" t="s">
        <v>217</v>
      </c>
    </row>
    <row r="6" spans="1:8" ht="33.75" customHeight="1">
      <c r="A6" s="65"/>
      <c r="B6" s="65"/>
      <c r="C6" s="95"/>
      <c r="D6" s="66"/>
      <c r="E6" s="96" t="s">
        <v>71</v>
      </c>
      <c r="F6" s="97" t="s">
        <v>336</v>
      </c>
      <c r="G6" s="98" t="s">
        <v>337</v>
      </c>
      <c r="H6" s="99"/>
    </row>
    <row r="7" spans="1:8" ht="19.5" customHeight="1">
      <c r="A7" s="68" t="s">
        <v>13</v>
      </c>
      <c r="B7" s="68" t="s">
        <v>13</v>
      </c>
      <c r="C7" s="100">
        <f aca="true" t="shared" si="0" ref="C7:C16">SUM(D7,E7,H7)</f>
        <v>0</v>
      </c>
      <c r="D7" s="101" t="s">
        <v>13</v>
      </c>
      <c r="E7" s="101">
        <f aca="true" t="shared" si="1" ref="E7:E16">SUM(F7,G7)</f>
        <v>0</v>
      </c>
      <c r="F7" s="101" t="s">
        <v>13</v>
      </c>
      <c r="G7" s="102" t="s">
        <v>13</v>
      </c>
      <c r="H7" s="103" t="s">
        <v>13</v>
      </c>
    </row>
    <row r="8" spans="1:8" ht="19.5" customHeight="1">
      <c r="A8" s="68" t="s">
        <v>13</v>
      </c>
      <c r="B8" s="68" t="s">
        <v>13</v>
      </c>
      <c r="C8" s="100">
        <f t="shared" si="0"/>
        <v>0</v>
      </c>
      <c r="D8" s="101" t="s">
        <v>13</v>
      </c>
      <c r="E8" s="101">
        <f t="shared" si="1"/>
        <v>0</v>
      </c>
      <c r="F8" s="101" t="s">
        <v>13</v>
      </c>
      <c r="G8" s="102" t="s">
        <v>13</v>
      </c>
      <c r="H8" s="103" t="s">
        <v>13</v>
      </c>
    </row>
    <row r="9" spans="1:8" ht="19.5" customHeight="1">
      <c r="A9" s="68" t="s">
        <v>13</v>
      </c>
      <c r="B9" s="68" t="s">
        <v>13</v>
      </c>
      <c r="C9" s="100">
        <f t="shared" si="0"/>
        <v>0</v>
      </c>
      <c r="D9" s="101" t="s">
        <v>13</v>
      </c>
      <c r="E9" s="101">
        <f t="shared" si="1"/>
        <v>0</v>
      </c>
      <c r="F9" s="101" t="s">
        <v>13</v>
      </c>
      <c r="G9" s="102" t="s">
        <v>13</v>
      </c>
      <c r="H9" s="103" t="s">
        <v>13</v>
      </c>
    </row>
    <row r="10" spans="1:8" ht="19.5" customHeight="1">
      <c r="A10" s="68" t="s">
        <v>13</v>
      </c>
      <c r="B10" s="68" t="s">
        <v>13</v>
      </c>
      <c r="C10" s="100">
        <f t="shared" si="0"/>
        <v>0</v>
      </c>
      <c r="D10" s="101" t="s">
        <v>13</v>
      </c>
      <c r="E10" s="101">
        <f t="shared" si="1"/>
        <v>0</v>
      </c>
      <c r="F10" s="101" t="s">
        <v>13</v>
      </c>
      <c r="G10" s="102" t="s">
        <v>13</v>
      </c>
      <c r="H10" s="103" t="s">
        <v>13</v>
      </c>
    </row>
    <row r="11" spans="1:8" ht="19.5" customHeight="1">
      <c r="A11" s="68" t="s">
        <v>13</v>
      </c>
      <c r="B11" s="68" t="s">
        <v>13</v>
      </c>
      <c r="C11" s="100">
        <f t="shared" si="0"/>
        <v>0</v>
      </c>
      <c r="D11" s="101" t="s">
        <v>13</v>
      </c>
      <c r="E11" s="101">
        <f t="shared" si="1"/>
        <v>0</v>
      </c>
      <c r="F11" s="101" t="s">
        <v>13</v>
      </c>
      <c r="G11" s="102" t="s">
        <v>13</v>
      </c>
      <c r="H11" s="103" t="s">
        <v>13</v>
      </c>
    </row>
    <row r="12" spans="1:8" ht="19.5" customHeight="1">
      <c r="A12" s="68" t="s">
        <v>13</v>
      </c>
      <c r="B12" s="68" t="s">
        <v>13</v>
      </c>
      <c r="C12" s="100">
        <f t="shared" si="0"/>
        <v>0</v>
      </c>
      <c r="D12" s="101" t="s">
        <v>13</v>
      </c>
      <c r="E12" s="101">
        <f t="shared" si="1"/>
        <v>0</v>
      </c>
      <c r="F12" s="101" t="s">
        <v>13</v>
      </c>
      <c r="G12" s="102" t="s">
        <v>13</v>
      </c>
      <c r="H12" s="103" t="s">
        <v>13</v>
      </c>
    </row>
    <row r="13" spans="1:8" ht="19.5" customHeight="1">
      <c r="A13" s="68" t="s">
        <v>13</v>
      </c>
      <c r="B13" s="68" t="s">
        <v>13</v>
      </c>
      <c r="C13" s="100">
        <f t="shared" si="0"/>
        <v>0</v>
      </c>
      <c r="D13" s="101" t="s">
        <v>13</v>
      </c>
      <c r="E13" s="101">
        <f t="shared" si="1"/>
        <v>0</v>
      </c>
      <c r="F13" s="101" t="s">
        <v>13</v>
      </c>
      <c r="G13" s="102" t="s">
        <v>13</v>
      </c>
      <c r="H13" s="103" t="s">
        <v>13</v>
      </c>
    </row>
    <row r="14" spans="1:8" ht="19.5" customHeight="1">
      <c r="A14" s="68" t="s">
        <v>13</v>
      </c>
      <c r="B14" s="68" t="s">
        <v>13</v>
      </c>
      <c r="C14" s="100">
        <f t="shared" si="0"/>
        <v>0</v>
      </c>
      <c r="D14" s="101" t="s">
        <v>13</v>
      </c>
      <c r="E14" s="101">
        <f t="shared" si="1"/>
        <v>0</v>
      </c>
      <c r="F14" s="101" t="s">
        <v>13</v>
      </c>
      <c r="G14" s="102" t="s">
        <v>13</v>
      </c>
      <c r="H14" s="103" t="s">
        <v>13</v>
      </c>
    </row>
    <row r="15" spans="1:8" ht="19.5" customHeight="1">
      <c r="A15" s="68" t="s">
        <v>13</v>
      </c>
      <c r="B15" s="68" t="s">
        <v>13</v>
      </c>
      <c r="C15" s="100">
        <f t="shared" si="0"/>
        <v>0</v>
      </c>
      <c r="D15" s="101" t="s">
        <v>13</v>
      </c>
      <c r="E15" s="101">
        <f t="shared" si="1"/>
        <v>0</v>
      </c>
      <c r="F15" s="101" t="s">
        <v>13</v>
      </c>
      <c r="G15" s="102" t="s">
        <v>13</v>
      </c>
      <c r="H15" s="103" t="s">
        <v>13</v>
      </c>
    </row>
    <row r="16" spans="1:8" ht="19.5" customHeight="1">
      <c r="A16" s="68" t="s">
        <v>13</v>
      </c>
      <c r="B16" s="68" t="s">
        <v>13</v>
      </c>
      <c r="C16" s="100">
        <f t="shared" si="0"/>
        <v>0</v>
      </c>
      <c r="D16" s="101" t="s">
        <v>13</v>
      </c>
      <c r="E16" s="101">
        <f t="shared" si="1"/>
        <v>0</v>
      </c>
      <c r="F16" s="101" t="s">
        <v>13</v>
      </c>
      <c r="G16" s="102" t="s">
        <v>13</v>
      </c>
      <c r="H16" s="103" t="s">
        <v>13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48" t="s">
        <v>343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49" t="s">
        <v>344</v>
      </c>
      <c r="B2" s="49"/>
      <c r="C2" s="49"/>
      <c r="D2" s="49"/>
      <c r="E2" s="49"/>
      <c r="F2" s="49"/>
      <c r="G2" s="49"/>
      <c r="H2" s="4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9.5" customHeight="1">
      <c r="A3" s="50" t="s">
        <v>13</v>
      </c>
      <c r="B3" s="50"/>
      <c r="C3" s="50"/>
      <c r="D3" s="50"/>
      <c r="E3" s="50"/>
      <c r="F3" s="51"/>
      <c r="G3" s="51"/>
      <c r="H3" s="52" t="s">
        <v>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9.5" customHeight="1">
      <c r="A4" s="53" t="s">
        <v>55</v>
      </c>
      <c r="B4" s="54"/>
      <c r="C4" s="54"/>
      <c r="D4" s="54"/>
      <c r="E4" s="55"/>
      <c r="F4" s="56" t="s">
        <v>345</v>
      </c>
      <c r="G4" s="57"/>
      <c r="H4" s="57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</row>
    <row r="5" spans="1:245" ht="19.5" customHeight="1">
      <c r="A5" s="53" t="s">
        <v>64</v>
      </c>
      <c r="B5" s="54"/>
      <c r="C5" s="55"/>
      <c r="D5" s="58" t="s">
        <v>65</v>
      </c>
      <c r="E5" s="59" t="s">
        <v>105</v>
      </c>
      <c r="F5" s="60" t="s">
        <v>56</v>
      </c>
      <c r="G5" s="60" t="s">
        <v>101</v>
      </c>
      <c r="H5" s="57" t="s">
        <v>102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19.5" customHeight="1">
      <c r="A6" s="61" t="s">
        <v>76</v>
      </c>
      <c r="B6" s="62" t="s">
        <v>77</v>
      </c>
      <c r="C6" s="63" t="s">
        <v>78</v>
      </c>
      <c r="D6" s="64"/>
      <c r="E6" s="65"/>
      <c r="F6" s="66"/>
      <c r="G6" s="66"/>
      <c r="H6" s="67"/>
      <c r="I6" s="84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68" t="s">
        <v>13</v>
      </c>
      <c r="B7" s="68" t="s">
        <v>13</v>
      </c>
      <c r="C7" s="68" t="s">
        <v>13</v>
      </c>
      <c r="D7" s="68" t="s">
        <v>13</v>
      </c>
      <c r="E7" s="68" t="s">
        <v>13</v>
      </c>
      <c r="F7" s="69" t="s">
        <v>13</v>
      </c>
      <c r="G7" s="70" t="s">
        <v>13</v>
      </c>
      <c r="H7" s="71" t="s">
        <v>13</v>
      </c>
      <c r="I7" s="84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</row>
    <row r="8" spans="1:245" ht="19.5" customHeight="1">
      <c r="A8" s="72"/>
      <c r="B8" s="72"/>
      <c r="C8" s="72"/>
      <c r="D8" s="73"/>
      <c r="E8" s="73"/>
      <c r="F8" s="73"/>
      <c r="G8" s="73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45" ht="19.5" customHeight="1">
      <c r="A9" s="74"/>
      <c r="B9" s="74"/>
      <c r="C9" s="74"/>
      <c r="D9" s="75"/>
      <c r="E9" s="75"/>
      <c r="F9" s="75"/>
      <c r="G9" s="75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</row>
    <row r="10" spans="1:245" ht="19.5" customHeight="1">
      <c r="A10" s="74"/>
      <c r="B10" s="74"/>
      <c r="C10" s="74"/>
      <c r="D10" s="74"/>
      <c r="E10" s="74"/>
      <c r="F10" s="74"/>
      <c r="G10" s="74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</row>
    <row r="11" spans="1:245" ht="19.5" customHeight="1">
      <c r="A11" s="74"/>
      <c r="B11" s="74"/>
      <c r="C11" s="74"/>
      <c r="D11" s="75"/>
      <c r="E11" s="75"/>
      <c r="F11" s="75"/>
      <c r="G11" s="75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</row>
    <row r="12" spans="1:245" ht="19.5" customHeight="1">
      <c r="A12" s="74"/>
      <c r="B12" s="74"/>
      <c r="C12" s="74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</row>
    <row r="13" spans="1:245" ht="19.5" customHeight="1">
      <c r="A13" s="74"/>
      <c r="B13" s="74"/>
      <c r="C13" s="74"/>
      <c r="D13" s="74"/>
      <c r="E13" s="74"/>
      <c r="F13" s="74"/>
      <c r="G13" s="74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</row>
    <row r="14" spans="1:245" ht="19.5" customHeight="1">
      <c r="A14" s="74"/>
      <c r="B14" s="74"/>
      <c r="C14" s="74"/>
      <c r="D14" s="75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</row>
    <row r="15" spans="1:245" ht="19.5" customHeight="1">
      <c r="A15" s="76"/>
      <c r="B15" s="74"/>
      <c r="C15" s="74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</row>
    <row r="16" spans="1:245" ht="19.5" customHeight="1">
      <c r="A16" s="76"/>
      <c r="B16" s="76"/>
      <c r="C16" s="74"/>
      <c r="D16" s="74"/>
      <c r="E16" s="76"/>
      <c r="F16" s="76"/>
      <c r="G16" s="76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</row>
    <row r="17" spans="1:245" ht="19.5" customHeight="1">
      <c r="A17" s="76"/>
      <c r="B17" s="76"/>
      <c r="C17" s="74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</row>
    <row r="18" spans="1:245" ht="19.5" customHeight="1">
      <c r="A18" s="74"/>
      <c r="B18" s="76"/>
      <c r="C18" s="74"/>
      <c r="D18" s="75"/>
      <c r="E18" s="75"/>
      <c r="F18" s="75"/>
      <c r="G18" s="75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</row>
    <row r="19" spans="1:245" ht="19.5" customHeight="1">
      <c r="A19" s="74"/>
      <c r="B19" s="76"/>
      <c r="C19" s="76"/>
      <c r="D19" s="76"/>
      <c r="E19" s="76"/>
      <c r="F19" s="76"/>
      <c r="G19" s="76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</row>
    <row r="20" spans="1:245" ht="19.5" customHeight="1">
      <c r="A20" s="76"/>
      <c r="B20" s="76"/>
      <c r="C20" s="76"/>
      <c r="D20" s="75"/>
      <c r="E20" s="75"/>
      <c r="F20" s="75"/>
      <c r="G20" s="75"/>
      <c r="H20" s="75"/>
      <c r="I20" s="76"/>
      <c r="J20" s="74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</row>
    <row r="21" spans="1:245" ht="19.5" customHeight="1">
      <c r="A21" s="76"/>
      <c r="B21" s="76"/>
      <c r="C21" s="76"/>
      <c r="D21" s="75"/>
      <c r="E21" s="75"/>
      <c r="F21" s="75"/>
      <c r="G21" s="75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</row>
    <row r="22" spans="1:245" ht="19.5" customHeight="1">
      <c r="A22" s="76"/>
      <c r="B22" s="76"/>
      <c r="C22" s="76"/>
      <c r="D22" s="76"/>
      <c r="E22" s="76"/>
      <c r="F22" s="76"/>
      <c r="G22" s="76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</row>
    <row r="23" spans="1:245" ht="19.5" customHeight="1">
      <c r="A23" s="76"/>
      <c r="B23" s="76"/>
      <c r="C23" s="76"/>
      <c r="D23" s="75"/>
      <c r="E23" s="75"/>
      <c r="F23" s="75"/>
      <c r="G23" s="75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</row>
    <row r="24" spans="1:245" ht="19.5" customHeight="1">
      <c r="A24" s="76"/>
      <c r="B24" s="76"/>
      <c r="C24" s="76"/>
      <c r="D24" s="75"/>
      <c r="E24" s="75"/>
      <c r="F24" s="75"/>
      <c r="G24" s="75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</row>
    <row r="25" spans="1:245" ht="19.5" customHeight="1">
      <c r="A25" s="76"/>
      <c r="B25" s="76"/>
      <c r="C25" s="76"/>
      <c r="D25" s="76"/>
      <c r="E25" s="76"/>
      <c r="F25" s="76"/>
      <c r="G25" s="76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</row>
    <row r="26" spans="1:245" ht="19.5" customHeight="1">
      <c r="A26" s="76"/>
      <c r="B26" s="76"/>
      <c r="C26" s="76"/>
      <c r="D26" s="75"/>
      <c r="E26" s="75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</row>
    <row r="27" spans="1:245" ht="19.5" customHeight="1">
      <c r="A27" s="76"/>
      <c r="B27" s="76"/>
      <c r="C27" s="76"/>
      <c r="D27" s="75"/>
      <c r="E27" s="75"/>
      <c r="F27" s="75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</row>
    <row r="28" spans="1:245" ht="19.5" customHeight="1">
      <c r="A28" s="76"/>
      <c r="B28" s="76"/>
      <c r="C28" s="76"/>
      <c r="D28" s="76"/>
      <c r="E28" s="76"/>
      <c r="F28" s="76"/>
      <c r="G28" s="76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</row>
    <row r="29" spans="1:245" ht="19.5" customHeight="1">
      <c r="A29" s="76"/>
      <c r="B29" s="76"/>
      <c r="C29" s="76"/>
      <c r="D29" s="75"/>
      <c r="E29" s="75"/>
      <c r="F29" s="75"/>
      <c r="G29" s="75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</row>
    <row r="30" spans="1:245" ht="19.5" customHeight="1">
      <c r="A30" s="76"/>
      <c r="B30" s="76"/>
      <c r="C30" s="76"/>
      <c r="D30" s="75"/>
      <c r="E30" s="75"/>
      <c r="F30" s="75"/>
      <c r="G30" s="75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</row>
    <row r="31" spans="1:245" ht="19.5" customHeight="1">
      <c r="A31" s="76"/>
      <c r="B31" s="76"/>
      <c r="C31" s="76"/>
      <c r="D31" s="76"/>
      <c r="E31" s="76"/>
      <c r="F31" s="76"/>
      <c r="G31" s="76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</row>
    <row r="32" spans="1:245" ht="19.5" customHeight="1">
      <c r="A32" s="76"/>
      <c r="B32" s="76"/>
      <c r="C32" s="76"/>
      <c r="D32" s="76"/>
      <c r="E32" s="77"/>
      <c r="F32" s="77"/>
      <c r="G32" s="77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</row>
    <row r="33" spans="1:245" ht="19.5" customHeight="1">
      <c r="A33" s="76"/>
      <c r="B33" s="76"/>
      <c r="C33" s="76"/>
      <c r="D33" s="76"/>
      <c r="E33" s="77"/>
      <c r="F33" s="77"/>
      <c r="G33" s="77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</row>
    <row r="34" spans="1:245" ht="19.5" customHeight="1">
      <c r="A34" s="76"/>
      <c r="B34" s="76"/>
      <c r="C34" s="76"/>
      <c r="D34" s="76"/>
      <c r="E34" s="76"/>
      <c r="F34" s="76"/>
      <c r="G34" s="76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</row>
    <row r="35" spans="1:245" ht="19.5" customHeight="1">
      <c r="A35" s="76"/>
      <c r="B35" s="76"/>
      <c r="C35" s="76"/>
      <c r="D35" s="76"/>
      <c r="E35" s="78"/>
      <c r="F35" s="78"/>
      <c r="G35" s="78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</row>
    <row r="36" spans="1:245" ht="19.5" customHeight="1">
      <c r="A36" s="79"/>
      <c r="B36" s="79"/>
      <c r="C36" s="79"/>
      <c r="D36" s="79"/>
      <c r="E36" s="80"/>
      <c r="F36" s="80"/>
      <c r="G36" s="80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</row>
    <row r="37" spans="1:245" ht="19.5" customHeight="1">
      <c r="A37" s="81"/>
      <c r="B37" s="81"/>
      <c r="C37" s="81"/>
      <c r="D37" s="81"/>
      <c r="E37" s="81"/>
      <c r="F37" s="81"/>
      <c r="G37" s="81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</row>
    <row r="38" spans="1:245" ht="19.5" customHeight="1">
      <c r="A38" s="79"/>
      <c r="B38" s="79"/>
      <c r="C38" s="79"/>
      <c r="D38" s="79"/>
      <c r="E38" s="79"/>
      <c r="F38" s="79"/>
      <c r="G38" s="79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</row>
    <row r="39" spans="1:245" ht="19.5" customHeight="1">
      <c r="A39" s="83"/>
      <c r="B39" s="83"/>
      <c r="C39" s="83"/>
      <c r="D39" s="83"/>
      <c r="E39" s="83"/>
      <c r="F39" s="79"/>
      <c r="G39" s="79"/>
      <c r="H39" s="82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</row>
    <row r="40" spans="1:245" ht="19.5" customHeight="1">
      <c r="A40" s="83"/>
      <c r="B40" s="83"/>
      <c r="C40" s="83"/>
      <c r="D40" s="83"/>
      <c r="E40" s="83"/>
      <c r="F40" s="79"/>
      <c r="G40" s="79"/>
      <c r="H40" s="8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</row>
    <row r="41" spans="1:245" ht="19.5" customHeight="1">
      <c r="A41" s="83"/>
      <c r="B41" s="83"/>
      <c r="C41" s="83"/>
      <c r="D41" s="83"/>
      <c r="E41" s="83"/>
      <c r="F41" s="79"/>
      <c r="G41" s="79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</row>
    <row r="42" spans="1:245" ht="19.5" customHeight="1">
      <c r="A42" s="83"/>
      <c r="B42" s="83"/>
      <c r="C42" s="83"/>
      <c r="D42" s="83"/>
      <c r="E42" s="83"/>
      <c r="F42" s="79"/>
      <c r="G42" s="79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</row>
    <row r="43" spans="1:245" ht="19.5" customHeight="1">
      <c r="A43" s="83"/>
      <c r="B43" s="83"/>
      <c r="C43" s="83"/>
      <c r="D43" s="83"/>
      <c r="E43" s="83"/>
      <c r="F43" s="79"/>
      <c r="G43" s="79"/>
      <c r="H43" s="82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</row>
    <row r="44" spans="1:245" ht="19.5" customHeight="1">
      <c r="A44" s="83"/>
      <c r="B44" s="83"/>
      <c r="C44" s="83"/>
      <c r="D44" s="83"/>
      <c r="E44" s="83"/>
      <c r="F44" s="79"/>
      <c r="G44" s="79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</row>
    <row r="45" spans="1:245" ht="19.5" customHeight="1">
      <c r="A45" s="83"/>
      <c r="B45" s="83"/>
      <c r="C45" s="83"/>
      <c r="D45" s="83"/>
      <c r="E45" s="83"/>
      <c r="F45" s="79"/>
      <c r="G45" s="79"/>
      <c r="H45" s="82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</row>
    <row r="46" spans="1:245" ht="19.5" customHeight="1">
      <c r="A46" s="83"/>
      <c r="B46" s="83"/>
      <c r="C46" s="83"/>
      <c r="D46" s="83"/>
      <c r="E46" s="83"/>
      <c r="F46" s="79"/>
      <c r="G46" s="79"/>
      <c r="H46" s="82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</row>
    <row r="47" spans="1:245" ht="19.5" customHeight="1">
      <c r="A47" s="83"/>
      <c r="B47" s="83"/>
      <c r="C47" s="83"/>
      <c r="D47" s="83"/>
      <c r="E47" s="83"/>
      <c r="F47" s="79"/>
      <c r="G47" s="79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</row>
    <row r="48" spans="1:245" ht="19.5" customHeight="1">
      <c r="A48" s="83"/>
      <c r="B48" s="83"/>
      <c r="C48" s="83"/>
      <c r="D48" s="83"/>
      <c r="E48" s="83"/>
      <c r="F48" s="79"/>
      <c r="G48" s="79"/>
      <c r="H48" s="82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.39375001192092896" footer="0"/>
  <pageSetup errors="blank" fitToHeight="1000" fitToWidth="1" horizontalDpi="600" verticalDpi="600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5" max="5" width="38.5" style="0" customWidth="1"/>
    <col min="6" max="12" width="25" style="0" customWidth="1"/>
  </cols>
  <sheetData>
    <row r="1" spans="1:12" ht="25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>
      <c r="A2" s="40" t="s">
        <v>346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5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 t="s">
        <v>3</v>
      </c>
    </row>
    <row r="4" spans="1:12" ht="25.5" customHeight="1">
      <c r="A4" s="42" t="s">
        <v>347</v>
      </c>
      <c r="B4" s="42" t="s">
        <v>348</v>
      </c>
      <c r="C4" s="42"/>
      <c r="D4" s="42"/>
      <c r="E4" s="42" t="s">
        <v>349</v>
      </c>
      <c r="F4" s="42" t="s">
        <v>350</v>
      </c>
      <c r="G4" s="42" t="s">
        <v>351</v>
      </c>
      <c r="H4" s="42" t="s">
        <v>351</v>
      </c>
      <c r="I4" s="42" t="s">
        <v>351</v>
      </c>
      <c r="J4" s="42" t="s">
        <v>351</v>
      </c>
      <c r="K4" s="42" t="s">
        <v>351</v>
      </c>
      <c r="L4" s="42" t="s">
        <v>351</v>
      </c>
    </row>
    <row r="5" spans="1:12" ht="25.5" customHeight="1">
      <c r="A5" s="42"/>
      <c r="B5" s="42" t="s">
        <v>352</v>
      </c>
      <c r="C5" s="42" t="s">
        <v>353</v>
      </c>
      <c r="D5" s="42" t="s">
        <v>354</v>
      </c>
      <c r="E5" s="42"/>
      <c r="F5" s="42"/>
      <c r="G5" s="42" t="s">
        <v>355</v>
      </c>
      <c r="H5" s="42" t="s">
        <v>355</v>
      </c>
      <c r="I5" s="43" t="s">
        <v>356</v>
      </c>
      <c r="J5" s="43" t="s">
        <v>356</v>
      </c>
      <c r="K5" s="43" t="s">
        <v>357</v>
      </c>
      <c r="L5" s="43" t="s">
        <v>357</v>
      </c>
    </row>
    <row r="6" spans="1:12" ht="25.5" customHeight="1">
      <c r="A6" s="42"/>
      <c r="B6" s="42"/>
      <c r="C6" s="42"/>
      <c r="D6" s="42"/>
      <c r="E6" s="42"/>
      <c r="F6" s="42"/>
      <c r="G6" s="42" t="s">
        <v>358</v>
      </c>
      <c r="H6" s="43" t="s">
        <v>359</v>
      </c>
      <c r="I6" s="43" t="s">
        <v>358</v>
      </c>
      <c r="J6" s="43" t="s">
        <v>359</v>
      </c>
      <c r="K6" s="43" t="s">
        <v>358</v>
      </c>
      <c r="L6" s="43" t="s">
        <v>359</v>
      </c>
    </row>
    <row r="7" spans="1:12" ht="25.5" customHeight="1">
      <c r="A7" s="44" t="s">
        <v>13</v>
      </c>
      <c r="B7" s="45" t="s">
        <v>13</v>
      </c>
      <c r="C7" s="45" t="s">
        <v>13</v>
      </c>
      <c r="D7" s="45" t="e">
        <f aca="true" t="shared" si="0" ref="D7:D16">B7-C7</f>
        <v>#VALUE!</v>
      </c>
      <c r="E7" s="44" t="s">
        <v>13</v>
      </c>
      <c r="F7" s="44" t="s">
        <v>13</v>
      </c>
      <c r="G7" s="44" t="s">
        <v>13</v>
      </c>
      <c r="H7" s="44" t="s">
        <v>13</v>
      </c>
      <c r="I7" s="44" t="s">
        <v>13</v>
      </c>
      <c r="J7" s="44" t="s">
        <v>13</v>
      </c>
      <c r="K7" s="44" t="s">
        <v>13</v>
      </c>
      <c r="L7" s="44" t="s">
        <v>13</v>
      </c>
    </row>
    <row r="8" spans="1:12" ht="25.5" customHeight="1">
      <c r="A8" s="44" t="s">
        <v>13</v>
      </c>
      <c r="B8" s="45" t="s">
        <v>13</v>
      </c>
      <c r="C8" s="45" t="s">
        <v>13</v>
      </c>
      <c r="D8" s="45" t="e">
        <f t="shared" si="0"/>
        <v>#VALUE!</v>
      </c>
      <c r="E8" s="44" t="s">
        <v>13</v>
      </c>
      <c r="F8" s="44" t="s">
        <v>13</v>
      </c>
      <c r="G8" s="44" t="s">
        <v>13</v>
      </c>
      <c r="H8" s="44" t="s">
        <v>13</v>
      </c>
      <c r="I8" s="44" t="s">
        <v>13</v>
      </c>
      <c r="J8" s="44" t="s">
        <v>13</v>
      </c>
      <c r="K8" s="44" t="s">
        <v>13</v>
      </c>
      <c r="L8" s="44" t="s">
        <v>13</v>
      </c>
    </row>
    <row r="9" spans="1:12" ht="25.5" customHeight="1">
      <c r="A9" s="44" t="s">
        <v>13</v>
      </c>
      <c r="B9" s="45" t="s">
        <v>13</v>
      </c>
      <c r="C9" s="45" t="s">
        <v>13</v>
      </c>
      <c r="D9" s="45" t="e">
        <f t="shared" si="0"/>
        <v>#VALUE!</v>
      </c>
      <c r="E9" s="44" t="s">
        <v>13</v>
      </c>
      <c r="F9" s="44" t="s">
        <v>13</v>
      </c>
      <c r="G9" s="44" t="s">
        <v>13</v>
      </c>
      <c r="H9" s="44" t="s">
        <v>13</v>
      </c>
      <c r="I9" s="44" t="s">
        <v>13</v>
      </c>
      <c r="J9" s="44" t="s">
        <v>13</v>
      </c>
      <c r="K9" s="44" t="s">
        <v>13</v>
      </c>
      <c r="L9" s="44" t="s">
        <v>13</v>
      </c>
    </row>
    <row r="10" spans="1:12" ht="25.5" customHeight="1">
      <c r="A10" s="44" t="s">
        <v>13</v>
      </c>
      <c r="B10" s="45" t="s">
        <v>13</v>
      </c>
      <c r="C10" s="45" t="s">
        <v>13</v>
      </c>
      <c r="D10" s="45" t="e">
        <f t="shared" si="0"/>
        <v>#VALUE!</v>
      </c>
      <c r="E10" s="44" t="s">
        <v>13</v>
      </c>
      <c r="F10" s="44" t="s">
        <v>13</v>
      </c>
      <c r="G10" s="44" t="s">
        <v>13</v>
      </c>
      <c r="H10" s="44" t="s">
        <v>13</v>
      </c>
      <c r="I10" s="44" t="s">
        <v>13</v>
      </c>
      <c r="J10" s="44" t="s">
        <v>13</v>
      </c>
      <c r="K10" s="44" t="s">
        <v>13</v>
      </c>
      <c r="L10" s="44" t="s">
        <v>13</v>
      </c>
    </row>
    <row r="11" spans="1:12" ht="25.5" customHeight="1">
      <c r="A11" s="44" t="s">
        <v>13</v>
      </c>
      <c r="B11" s="45" t="s">
        <v>13</v>
      </c>
      <c r="C11" s="45" t="s">
        <v>13</v>
      </c>
      <c r="D11" s="45" t="e">
        <f t="shared" si="0"/>
        <v>#VALUE!</v>
      </c>
      <c r="E11" s="44" t="s">
        <v>13</v>
      </c>
      <c r="F11" s="44" t="s">
        <v>13</v>
      </c>
      <c r="G11" s="44" t="s">
        <v>13</v>
      </c>
      <c r="H11" s="44" t="s">
        <v>13</v>
      </c>
      <c r="I11" s="44" t="s">
        <v>13</v>
      </c>
      <c r="J11" s="44" t="s">
        <v>13</v>
      </c>
      <c r="K11" s="44" t="s">
        <v>13</v>
      </c>
      <c r="L11" s="44" t="s">
        <v>13</v>
      </c>
    </row>
    <row r="12" spans="1:12" ht="25.5" customHeight="1">
      <c r="A12" s="44" t="s">
        <v>13</v>
      </c>
      <c r="B12" s="45" t="s">
        <v>13</v>
      </c>
      <c r="C12" s="45" t="s">
        <v>13</v>
      </c>
      <c r="D12" s="45" t="e">
        <f t="shared" si="0"/>
        <v>#VALUE!</v>
      </c>
      <c r="E12" s="44" t="s">
        <v>13</v>
      </c>
      <c r="F12" s="44" t="s">
        <v>13</v>
      </c>
      <c r="G12" s="44" t="s">
        <v>13</v>
      </c>
      <c r="H12" s="44" t="s">
        <v>13</v>
      </c>
      <c r="I12" s="44" t="s">
        <v>13</v>
      </c>
      <c r="J12" s="44" t="s">
        <v>13</v>
      </c>
      <c r="K12" s="44" t="s">
        <v>13</v>
      </c>
      <c r="L12" s="44" t="s">
        <v>13</v>
      </c>
    </row>
    <row r="13" spans="1:12" ht="25.5" customHeight="1">
      <c r="A13" s="44" t="s">
        <v>13</v>
      </c>
      <c r="B13" s="45" t="s">
        <v>13</v>
      </c>
      <c r="C13" s="45" t="s">
        <v>13</v>
      </c>
      <c r="D13" s="45" t="e">
        <f t="shared" si="0"/>
        <v>#VALUE!</v>
      </c>
      <c r="E13" s="44" t="s">
        <v>13</v>
      </c>
      <c r="F13" s="44" t="s">
        <v>13</v>
      </c>
      <c r="G13" s="44" t="s">
        <v>13</v>
      </c>
      <c r="H13" s="44" t="s">
        <v>13</v>
      </c>
      <c r="I13" s="44" t="s">
        <v>13</v>
      </c>
      <c r="J13" s="44" t="s">
        <v>13</v>
      </c>
      <c r="K13" s="44" t="s">
        <v>13</v>
      </c>
      <c r="L13" s="44" t="s">
        <v>13</v>
      </c>
    </row>
    <row r="14" spans="1:12" ht="25.5" customHeight="1">
      <c r="A14" s="44" t="s">
        <v>13</v>
      </c>
      <c r="B14" s="45" t="s">
        <v>13</v>
      </c>
      <c r="C14" s="45" t="s">
        <v>13</v>
      </c>
      <c r="D14" s="45" t="e">
        <f t="shared" si="0"/>
        <v>#VALUE!</v>
      </c>
      <c r="E14" s="44" t="s">
        <v>13</v>
      </c>
      <c r="F14" s="44" t="s">
        <v>13</v>
      </c>
      <c r="G14" s="44" t="s">
        <v>13</v>
      </c>
      <c r="H14" s="44" t="s">
        <v>13</v>
      </c>
      <c r="I14" s="44" t="s">
        <v>13</v>
      </c>
      <c r="J14" s="44" t="s">
        <v>13</v>
      </c>
      <c r="K14" s="44" t="s">
        <v>13</v>
      </c>
      <c r="L14" s="44" t="s">
        <v>13</v>
      </c>
    </row>
    <row r="15" spans="1:12" ht="25.5" customHeight="1">
      <c r="A15" s="44" t="s">
        <v>13</v>
      </c>
      <c r="B15" s="45" t="s">
        <v>13</v>
      </c>
      <c r="C15" s="45" t="s">
        <v>13</v>
      </c>
      <c r="D15" s="45" t="e">
        <f t="shared" si="0"/>
        <v>#VALUE!</v>
      </c>
      <c r="E15" s="44" t="s">
        <v>13</v>
      </c>
      <c r="F15" s="44" t="s">
        <v>13</v>
      </c>
      <c r="G15" s="44" t="s">
        <v>13</v>
      </c>
      <c r="H15" s="44" t="s">
        <v>13</v>
      </c>
      <c r="I15" s="44" t="s">
        <v>13</v>
      </c>
      <c r="J15" s="44" t="s">
        <v>13</v>
      </c>
      <c r="K15" s="44" t="s">
        <v>13</v>
      </c>
      <c r="L15" s="44" t="s">
        <v>13</v>
      </c>
    </row>
    <row r="16" spans="1:12" ht="25.5" customHeight="1">
      <c r="A16" s="44" t="s">
        <v>13</v>
      </c>
      <c r="B16" s="45" t="s">
        <v>13</v>
      </c>
      <c r="C16" s="45" t="s">
        <v>13</v>
      </c>
      <c r="D16" s="45" t="e">
        <f t="shared" si="0"/>
        <v>#VALUE!</v>
      </c>
      <c r="E16" s="44" t="s">
        <v>13</v>
      </c>
      <c r="F16" s="44" t="s">
        <v>13</v>
      </c>
      <c r="G16" s="44" t="s">
        <v>13</v>
      </c>
      <c r="H16" s="44" t="s">
        <v>13</v>
      </c>
      <c r="I16" s="44" t="s">
        <v>13</v>
      </c>
      <c r="J16" s="44" t="s">
        <v>13</v>
      </c>
      <c r="K16" s="44" t="s">
        <v>13</v>
      </c>
      <c r="L16" s="44" t="s">
        <v>13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" style="0" customWidth="1"/>
    <col min="2" max="2" width="10.5" style="0" customWidth="1"/>
    <col min="3" max="3" width="11.16015625" style="0" customWidth="1"/>
    <col min="4" max="4" width="8.5" style="0" customWidth="1"/>
    <col min="5" max="5" width="52" style="0" customWidth="1"/>
    <col min="6" max="8" width="14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360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361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333</v>
      </c>
      <c r="B4" s="5"/>
      <c r="C4" s="6" t="s">
        <v>2</v>
      </c>
      <c r="D4" s="7"/>
      <c r="E4" s="7"/>
      <c r="F4" s="7"/>
      <c r="G4" s="7"/>
      <c r="H4" s="8"/>
    </row>
    <row r="5" spans="1:8" ht="21" customHeight="1">
      <c r="A5" s="9" t="s">
        <v>362</v>
      </c>
      <c r="B5" s="10" t="s">
        <v>363</v>
      </c>
      <c r="C5" s="5" t="s">
        <v>364</v>
      </c>
      <c r="D5" s="5"/>
      <c r="E5" s="5"/>
      <c r="F5" s="11" t="s">
        <v>365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366</v>
      </c>
      <c r="G6" s="15" t="s">
        <v>353</v>
      </c>
      <c r="H6" s="15" t="s">
        <v>354</v>
      </c>
    </row>
    <row r="7" spans="1:8" ht="42" customHeight="1">
      <c r="A7" s="12"/>
      <c r="B7" s="5" t="s">
        <v>367</v>
      </c>
      <c r="C7" s="6" t="s">
        <v>368</v>
      </c>
      <c r="D7" s="7" t="s">
        <v>369</v>
      </c>
      <c r="E7" s="8"/>
      <c r="F7" s="16">
        <f aca="true" t="shared" si="0" ref="F7:F15">SUM(G7,H7)</f>
        <v>3033700</v>
      </c>
      <c r="G7" s="17">
        <v>3033700</v>
      </c>
      <c r="H7" s="17">
        <v>0</v>
      </c>
    </row>
    <row r="8" spans="1:8" ht="27" customHeight="1">
      <c r="A8" s="12"/>
      <c r="B8" s="5" t="s">
        <v>370</v>
      </c>
      <c r="C8" s="6" t="s">
        <v>371</v>
      </c>
      <c r="D8" s="7" t="s">
        <v>372</v>
      </c>
      <c r="E8" s="8"/>
      <c r="F8" s="16">
        <f t="shared" si="0"/>
        <v>931700</v>
      </c>
      <c r="G8" s="18">
        <v>931700</v>
      </c>
      <c r="H8" s="18">
        <v>0</v>
      </c>
    </row>
    <row r="9" spans="1:8" ht="30" customHeight="1">
      <c r="A9" s="12"/>
      <c r="B9" s="5" t="s">
        <v>373</v>
      </c>
      <c r="C9" s="6" t="s">
        <v>374</v>
      </c>
      <c r="D9" s="7" t="s">
        <v>375</v>
      </c>
      <c r="E9" s="8"/>
      <c r="F9" s="16">
        <f t="shared" si="0"/>
        <v>413600</v>
      </c>
      <c r="G9" s="18">
        <v>413600</v>
      </c>
      <c r="H9" s="18">
        <v>0</v>
      </c>
    </row>
    <row r="10" spans="1:8" ht="21" customHeight="1">
      <c r="A10" s="12"/>
      <c r="B10" s="5" t="s">
        <v>376</v>
      </c>
      <c r="C10" s="6" t="s">
        <v>377</v>
      </c>
      <c r="D10" s="7" t="s">
        <v>378</v>
      </c>
      <c r="E10" s="8"/>
      <c r="F10" s="16">
        <f t="shared" si="0"/>
        <v>278000</v>
      </c>
      <c r="G10" s="18">
        <v>278000</v>
      </c>
      <c r="H10" s="18">
        <v>0</v>
      </c>
    </row>
    <row r="11" spans="1:8" ht="21" customHeight="1">
      <c r="A11" s="12"/>
      <c r="B11" s="5" t="s">
        <v>379</v>
      </c>
      <c r="C11" s="6" t="s">
        <v>13</v>
      </c>
      <c r="D11" s="7" t="s">
        <v>380</v>
      </c>
      <c r="E11" s="8"/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381</v>
      </c>
      <c r="C12" s="6" t="s">
        <v>13</v>
      </c>
      <c r="D12" s="7" t="s">
        <v>382</v>
      </c>
      <c r="E12" s="8"/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383</v>
      </c>
      <c r="C13" s="6" t="s">
        <v>13</v>
      </c>
      <c r="D13" s="7" t="s">
        <v>384</v>
      </c>
      <c r="E13" s="8"/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385</v>
      </c>
      <c r="C14" s="6" t="s">
        <v>13</v>
      </c>
      <c r="D14" s="7" t="s">
        <v>386</v>
      </c>
      <c r="E14" s="8"/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387</v>
      </c>
      <c r="C15" s="21"/>
      <c r="D15" s="21"/>
      <c r="E15" s="11"/>
      <c r="F15" s="22">
        <f t="shared" si="0"/>
        <v>4657000</v>
      </c>
      <c r="G15" s="23">
        <f>SUM(G7:G14)</f>
        <v>4657000</v>
      </c>
      <c r="H15" s="23">
        <f>SUM(H7:H14)</f>
        <v>0</v>
      </c>
    </row>
    <row r="16" spans="1:8" ht="61.5" customHeight="1">
      <c r="A16" s="9" t="s">
        <v>388</v>
      </c>
      <c r="B16" s="24" t="s">
        <v>389</v>
      </c>
      <c r="C16" s="25"/>
      <c r="D16" s="25"/>
      <c r="E16" s="25"/>
      <c r="F16" s="25"/>
      <c r="G16" s="25"/>
      <c r="H16" s="26"/>
    </row>
    <row r="17" spans="1:8" ht="21" customHeight="1">
      <c r="A17" s="27" t="s">
        <v>390</v>
      </c>
      <c r="B17" s="28" t="s">
        <v>391</v>
      </c>
      <c r="C17" s="9" t="s">
        <v>392</v>
      </c>
      <c r="D17" s="20" t="s">
        <v>358</v>
      </c>
      <c r="E17" s="21"/>
      <c r="F17" s="21"/>
      <c r="G17" s="5" t="s">
        <v>393</v>
      </c>
      <c r="H17" s="5"/>
    </row>
    <row r="18" spans="1:8" ht="21" customHeight="1">
      <c r="A18" s="27"/>
      <c r="B18" s="27" t="s">
        <v>394</v>
      </c>
      <c r="C18" s="29" t="s">
        <v>395</v>
      </c>
      <c r="D18" s="30" t="s">
        <v>396</v>
      </c>
      <c r="E18" s="31" t="s">
        <v>389</v>
      </c>
      <c r="F18" s="32"/>
      <c r="G18" s="33" t="s">
        <v>397</v>
      </c>
      <c r="H18" s="33" t="s">
        <v>398</v>
      </c>
    </row>
    <row r="19" spans="1:8" ht="21" customHeight="1">
      <c r="A19" s="27"/>
      <c r="B19" s="27"/>
      <c r="C19" s="34"/>
      <c r="D19" s="30" t="s">
        <v>399</v>
      </c>
      <c r="E19" s="31" t="s">
        <v>400</v>
      </c>
      <c r="F19" s="32"/>
      <c r="G19" s="33" t="s">
        <v>401</v>
      </c>
      <c r="H19" s="33"/>
    </row>
    <row r="20" spans="1:8" ht="21" customHeight="1">
      <c r="A20" s="27"/>
      <c r="B20" s="27"/>
      <c r="C20" s="9"/>
      <c r="D20" s="30" t="s">
        <v>402</v>
      </c>
      <c r="E20" s="35" t="s">
        <v>403</v>
      </c>
      <c r="F20" s="35"/>
      <c r="G20" s="33" t="s">
        <v>13</v>
      </c>
      <c r="H20" s="33"/>
    </row>
    <row r="21" spans="1:8" ht="21" customHeight="1">
      <c r="A21" s="27"/>
      <c r="B21" s="27"/>
      <c r="C21" s="29" t="s">
        <v>404</v>
      </c>
      <c r="D21" s="30" t="s">
        <v>396</v>
      </c>
      <c r="E21" s="35" t="s">
        <v>405</v>
      </c>
      <c r="F21" s="35"/>
      <c r="G21" s="33" t="s">
        <v>397</v>
      </c>
      <c r="H21" s="33"/>
    </row>
    <row r="22" spans="1:8" ht="21" customHeight="1">
      <c r="A22" s="27"/>
      <c r="B22" s="27"/>
      <c r="C22" s="34"/>
      <c r="D22" s="30" t="s">
        <v>399</v>
      </c>
      <c r="E22" s="35" t="s">
        <v>389</v>
      </c>
      <c r="F22" s="35"/>
      <c r="G22" s="33" t="s">
        <v>397</v>
      </c>
      <c r="H22" s="33"/>
    </row>
    <row r="23" spans="1:8" ht="21" customHeight="1">
      <c r="A23" s="27"/>
      <c r="B23" s="27"/>
      <c r="C23" s="9"/>
      <c r="D23" s="30" t="s">
        <v>402</v>
      </c>
      <c r="E23" s="35" t="s">
        <v>13</v>
      </c>
      <c r="F23" s="35"/>
      <c r="G23" s="33" t="s">
        <v>13</v>
      </c>
      <c r="H23" s="33"/>
    </row>
    <row r="24" spans="1:8" ht="21" customHeight="1">
      <c r="A24" s="27"/>
      <c r="B24" s="27"/>
      <c r="C24" s="29" t="s">
        <v>406</v>
      </c>
      <c r="D24" s="30" t="s">
        <v>396</v>
      </c>
      <c r="E24" s="35" t="s">
        <v>407</v>
      </c>
      <c r="F24" s="35"/>
      <c r="G24" s="33" t="s">
        <v>397</v>
      </c>
      <c r="H24" s="33"/>
    </row>
    <row r="25" spans="1:8" ht="21" customHeight="1">
      <c r="A25" s="27"/>
      <c r="B25" s="27"/>
      <c r="C25" s="34"/>
      <c r="D25" s="30" t="s">
        <v>399</v>
      </c>
      <c r="E25" s="35" t="s">
        <v>408</v>
      </c>
      <c r="F25" s="35"/>
      <c r="G25" s="33" t="s">
        <v>397</v>
      </c>
      <c r="H25" s="33"/>
    </row>
    <row r="26" spans="1:8" ht="21" customHeight="1">
      <c r="A26" s="27"/>
      <c r="B26" s="27"/>
      <c r="C26" s="9"/>
      <c r="D26" s="30" t="s">
        <v>402</v>
      </c>
      <c r="E26" s="35" t="s">
        <v>409</v>
      </c>
      <c r="F26" s="35"/>
      <c r="G26" s="33" t="s">
        <v>397</v>
      </c>
      <c r="H26" s="33"/>
    </row>
    <row r="27" spans="1:8" ht="21" customHeight="1">
      <c r="A27" s="27"/>
      <c r="B27" s="27"/>
      <c r="C27" s="29" t="s">
        <v>410</v>
      </c>
      <c r="D27" s="30" t="s">
        <v>396</v>
      </c>
      <c r="E27" s="35" t="s">
        <v>411</v>
      </c>
      <c r="F27" s="35"/>
      <c r="G27" s="33" t="s">
        <v>397</v>
      </c>
      <c r="H27" s="33"/>
    </row>
    <row r="28" spans="1:8" ht="21" customHeight="1">
      <c r="A28" s="27"/>
      <c r="B28" s="27"/>
      <c r="C28" s="34"/>
      <c r="D28" s="30" t="s">
        <v>399</v>
      </c>
      <c r="E28" s="35" t="s">
        <v>412</v>
      </c>
      <c r="F28" s="35"/>
      <c r="G28" s="33" t="s">
        <v>397</v>
      </c>
      <c r="H28" s="33"/>
    </row>
    <row r="29" spans="1:8" ht="21" customHeight="1">
      <c r="A29" s="27"/>
      <c r="B29" s="27"/>
      <c r="C29" s="9"/>
      <c r="D29" s="30" t="s">
        <v>402</v>
      </c>
      <c r="E29" s="35" t="s">
        <v>13</v>
      </c>
      <c r="F29" s="35"/>
      <c r="G29" s="33" t="s">
        <v>13</v>
      </c>
      <c r="H29" s="33"/>
    </row>
    <row r="30" spans="1:8" ht="21" customHeight="1">
      <c r="A30" s="27"/>
      <c r="B30" s="27" t="s">
        <v>356</v>
      </c>
      <c r="C30" s="29" t="s">
        <v>413</v>
      </c>
      <c r="D30" s="30" t="s">
        <v>396</v>
      </c>
      <c r="E30" s="35" t="s">
        <v>414</v>
      </c>
      <c r="F30" s="35"/>
      <c r="G30" s="33" t="s">
        <v>397</v>
      </c>
      <c r="H30" s="33"/>
    </row>
    <row r="31" spans="1:8" ht="21" customHeight="1">
      <c r="A31" s="27"/>
      <c r="B31" s="27"/>
      <c r="C31" s="34"/>
      <c r="D31" s="30" t="s">
        <v>399</v>
      </c>
      <c r="E31" s="35" t="s">
        <v>13</v>
      </c>
      <c r="F31" s="35"/>
      <c r="G31" s="33" t="s">
        <v>13</v>
      </c>
      <c r="H31" s="33"/>
    </row>
    <row r="32" spans="1:8" ht="21" customHeight="1">
      <c r="A32" s="27"/>
      <c r="B32" s="27"/>
      <c r="C32" s="9"/>
      <c r="D32" s="30" t="s">
        <v>402</v>
      </c>
      <c r="E32" s="35" t="s">
        <v>13</v>
      </c>
      <c r="F32" s="35"/>
      <c r="G32" s="33" t="s">
        <v>13</v>
      </c>
      <c r="H32" s="33"/>
    </row>
    <row r="33" spans="1:8" ht="21" customHeight="1">
      <c r="A33" s="27"/>
      <c r="B33" s="27"/>
      <c r="C33" s="29" t="s">
        <v>415</v>
      </c>
      <c r="D33" s="30" t="s">
        <v>396</v>
      </c>
      <c r="E33" s="35" t="s">
        <v>416</v>
      </c>
      <c r="F33" s="35"/>
      <c r="G33" s="33" t="s">
        <v>397</v>
      </c>
      <c r="H33" s="33"/>
    </row>
    <row r="34" spans="1:8" ht="21" customHeight="1">
      <c r="A34" s="27"/>
      <c r="B34" s="27"/>
      <c r="C34" s="34"/>
      <c r="D34" s="30" t="s">
        <v>399</v>
      </c>
      <c r="E34" s="35" t="s">
        <v>417</v>
      </c>
      <c r="F34" s="35"/>
      <c r="G34" s="33" t="s">
        <v>397</v>
      </c>
      <c r="H34" s="33"/>
    </row>
    <row r="35" spans="1:8" ht="21" customHeight="1">
      <c r="A35" s="27"/>
      <c r="B35" s="27"/>
      <c r="C35" s="9"/>
      <c r="D35" s="30" t="s">
        <v>402</v>
      </c>
      <c r="E35" s="35" t="s">
        <v>13</v>
      </c>
      <c r="F35" s="35"/>
      <c r="G35" s="33" t="s">
        <v>13</v>
      </c>
      <c r="H35" s="33"/>
    </row>
    <row r="36" spans="1:8" ht="21" customHeight="1">
      <c r="A36" s="27"/>
      <c r="B36" s="27"/>
      <c r="C36" s="29" t="s">
        <v>418</v>
      </c>
      <c r="D36" s="30" t="s">
        <v>396</v>
      </c>
      <c r="E36" s="35" t="s">
        <v>419</v>
      </c>
      <c r="F36" s="35"/>
      <c r="G36" s="33" t="s">
        <v>397</v>
      </c>
      <c r="H36" s="33"/>
    </row>
    <row r="37" spans="1:8" ht="21" customHeight="1">
      <c r="A37" s="27"/>
      <c r="B37" s="27"/>
      <c r="C37" s="34"/>
      <c r="D37" s="30" t="s">
        <v>399</v>
      </c>
      <c r="E37" s="35" t="s">
        <v>13</v>
      </c>
      <c r="F37" s="35"/>
      <c r="G37" s="33" t="s">
        <v>13</v>
      </c>
      <c r="H37" s="33"/>
    </row>
    <row r="38" spans="1:8" ht="21" customHeight="1">
      <c r="A38" s="27"/>
      <c r="B38" s="27"/>
      <c r="C38" s="9"/>
      <c r="D38" s="30" t="s">
        <v>402</v>
      </c>
      <c r="E38" s="35" t="s">
        <v>13</v>
      </c>
      <c r="F38" s="35"/>
      <c r="G38" s="33" t="s">
        <v>13</v>
      </c>
      <c r="H38" s="33"/>
    </row>
    <row r="39" spans="1:8" ht="21" customHeight="1">
      <c r="A39" s="27"/>
      <c r="B39" s="27"/>
      <c r="C39" s="29" t="s">
        <v>420</v>
      </c>
      <c r="D39" s="30" t="s">
        <v>396</v>
      </c>
      <c r="E39" s="35" t="s">
        <v>419</v>
      </c>
      <c r="F39" s="35"/>
      <c r="G39" s="33" t="s">
        <v>397</v>
      </c>
      <c r="H39" s="33"/>
    </row>
    <row r="40" spans="1:8" ht="21" customHeight="1">
      <c r="A40" s="27"/>
      <c r="B40" s="27"/>
      <c r="C40" s="34"/>
      <c r="D40" s="30" t="s">
        <v>399</v>
      </c>
      <c r="E40" s="35" t="s">
        <v>13</v>
      </c>
      <c r="F40" s="35"/>
      <c r="G40" s="33" t="s">
        <v>13</v>
      </c>
      <c r="H40" s="33"/>
    </row>
    <row r="41" spans="1:8" ht="21" customHeight="1">
      <c r="A41" s="27"/>
      <c r="B41" s="36"/>
      <c r="C41" s="34"/>
      <c r="D41" s="30" t="s">
        <v>402</v>
      </c>
      <c r="E41" s="35" t="s">
        <v>13</v>
      </c>
      <c r="F41" s="35"/>
      <c r="G41" s="33" t="s">
        <v>13</v>
      </c>
      <c r="H41" s="33"/>
    </row>
    <row r="42" spans="1:8" ht="21" customHeight="1">
      <c r="A42" s="12"/>
      <c r="B42" s="5" t="s">
        <v>421</v>
      </c>
      <c r="C42" s="5" t="s">
        <v>357</v>
      </c>
      <c r="D42" s="30" t="s">
        <v>396</v>
      </c>
      <c r="E42" s="35" t="s">
        <v>422</v>
      </c>
      <c r="F42" s="35"/>
      <c r="G42" s="33" t="s">
        <v>397</v>
      </c>
      <c r="H42" s="33"/>
    </row>
    <row r="43" spans="1:8" ht="21" customHeight="1">
      <c r="A43" s="12"/>
      <c r="B43" s="5"/>
      <c r="C43" s="5"/>
      <c r="D43" s="30" t="s">
        <v>399</v>
      </c>
      <c r="E43" s="35" t="s">
        <v>13</v>
      </c>
      <c r="F43" s="35"/>
      <c r="G43" s="33" t="s">
        <v>13</v>
      </c>
      <c r="H43" s="33"/>
    </row>
    <row r="44" spans="1:8" ht="21" customHeight="1">
      <c r="A44" s="12"/>
      <c r="B44" s="5"/>
      <c r="C44" s="5"/>
      <c r="D44" s="37" t="s">
        <v>402</v>
      </c>
      <c r="E44" s="35" t="s">
        <v>13</v>
      </c>
      <c r="F44" s="35"/>
      <c r="G44" s="33" t="s">
        <v>13</v>
      </c>
      <c r="H44" s="33"/>
    </row>
    <row r="45" spans="5:8" ht="14.25">
      <c r="E45" s="38"/>
      <c r="F45" s="38"/>
      <c r="G45" s="38"/>
      <c r="H45" s="38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27"/>
      <c r="T1" s="131" t="s">
        <v>53</v>
      </c>
    </row>
    <row r="2" spans="1:20" ht="19.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9.5" customHeight="1">
      <c r="A3" s="201" t="s">
        <v>2</v>
      </c>
      <c r="B3" s="201"/>
      <c r="C3" s="201"/>
      <c r="D3" s="201"/>
      <c r="E3" s="50"/>
      <c r="F3" s="88"/>
      <c r="G3" s="88"/>
      <c r="H3" s="88"/>
      <c r="I3" s="88"/>
      <c r="J3" s="120"/>
      <c r="K3" s="120"/>
      <c r="L3" s="120"/>
      <c r="M3" s="120"/>
      <c r="N3" s="120"/>
      <c r="O3" s="120"/>
      <c r="P3" s="120"/>
      <c r="Q3" s="120"/>
      <c r="R3" s="120"/>
      <c r="S3" s="79"/>
      <c r="T3" s="52" t="s">
        <v>3</v>
      </c>
    </row>
    <row r="4" spans="1:20" ht="19.5" customHeight="1">
      <c r="A4" s="53" t="s">
        <v>55</v>
      </c>
      <c r="B4" s="54"/>
      <c r="C4" s="54"/>
      <c r="D4" s="54"/>
      <c r="E4" s="55"/>
      <c r="F4" s="111" t="s">
        <v>56</v>
      </c>
      <c r="G4" s="89" t="s">
        <v>57</v>
      </c>
      <c r="H4" s="135" t="s">
        <v>58</v>
      </c>
      <c r="I4" s="136"/>
      <c r="J4" s="138"/>
      <c r="K4" s="111" t="s">
        <v>59</v>
      </c>
      <c r="L4" s="60"/>
      <c r="M4" s="202" t="s">
        <v>60</v>
      </c>
      <c r="N4" s="203" t="s">
        <v>61</v>
      </c>
      <c r="O4" s="204"/>
      <c r="P4" s="204"/>
      <c r="Q4" s="204"/>
      <c r="R4" s="211"/>
      <c r="S4" s="111" t="s">
        <v>62</v>
      </c>
      <c r="T4" s="60" t="s">
        <v>63</v>
      </c>
    </row>
    <row r="5" spans="1:20" ht="19.5" customHeight="1">
      <c r="A5" s="53" t="s">
        <v>64</v>
      </c>
      <c r="B5" s="54"/>
      <c r="C5" s="55"/>
      <c r="D5" s="113" t="s">
        <v>65</v>
      </c>
      <c r="E5" s="59" t="s">
        <v>66</v>
      </c>
      <c r="F5" s="60"/>
      <c r="G5" s="89"/>
      <c r="H5" s="129" t="s">
        <v>58</v>
      </c>
      <c r="I5" s="129" t="s">
        <v>67</v>
      </c>
      <c r="J5" s="129" t="s">
        <v>68</v>
      </c>
      <c r="K5" s="205" t="s">
        <v>69</v>
      </c>
      <c r="L5" s="60" t="s">
        <v>70</v>
      </c>
      <c r="M5" s="206"/>
      <c r="N5" s="207" t="s">
        <v>71</v>
      </c>
      <c r="O5" s="207" t="s">
        <v>72</v>
      </c>
      <c r="P5" s="207" t="s">
        <v>73</v>
      </c>
      <c r="Q5" s="207" t="s">
        <v>74</v>
      </c>
      <c r="R5" s="207" t="s">
        <v>75</v>
      </c>
      <c r="S5" s="60"/>
      <c r="T5" s="60"/>
    </row>
    <row r="6" spans="1:20" ht="30.75" customHeight="1">
      <c r="A6" s="62" t="s">
        <v>76</v>
      </c>
      <c r="B6" s="61" t="s">
        <v>77</v>
      </c>
      <c r="C6" s="63" t="s">
        <v>78</v>
      </c>
      <c r="D6" s="65"/>
      <c r="E6" s="65"/>
      <c r="F6" s="66"/>
      <c r="G6" s="65"/>
      <c r="H6" s="130"/>
      <c r="I6" s="130"/>
      <c r="J6" s="130"/>
      <c r="K6" s="208"/>
      <c r="L6" s="66"/>
      <c r="M6" s="209"/>
      <c r="N6" s="66"/>
      <c r="O6" s="66"/>
      <c r="P6" s="66"/>
      <c r="Q6" s="66"/>
      <c r="R6" s="66"/>
      <c r="S6" s="66"/>
      <c r="T6" s="66"/>
    </row>
    <row r="7" spans="1:20" ht="19.5" customHeight="1">
      <c r="A7" s="68" t="s">
        <v>13</v>
      </c>
      <c r="B7" s="68" t="s">
        <v>13</v>
      </c>
      <c r="C7" s="68" t="s">
        <v>13</v>
      </c>
      <c r="D7" s="68" t="s">
        <v>13</v>
      </c>
      <c r="E7" s="68" t="s">
        <v>56</v>
      </c>
      <c r="F7" s="100">
        <v>4633433</v>
      </c>
      <c r="G7" s="101">
        <v>0</v>
      </c>
      <c r="H7" s="101">
        <v>4633433</v>
      </c>
      <c r="I7" s="101">
        <v>0</v>
      </c>
      <c r="J7" s="71" t="s">
        <v>13</v>
      </c>
      <c r="K7" s="210">
        <v>0</v>
      </c>
      <c r="L7" s="119" t="s">
        <v>13</v>
      </c>
      <c r="M7" s="119" t="s">
        <v>13</v>
      </c>
      <c r="N7" s="110" t="s">
        <v>13</v>
      </c>
      <c r="O7" s="210" t="s">
        <v>13</v>
      </c>
      <c r="P7" s="119"/>
      <c r="Q7" s="119"/>
      <c r="R7" s="212"/>
      <c r="S7" s="213" t="s">
        <v>13</v>
      </c>
      <c r="T7" s="213"/>
    </row>
    <row r="8" spans="1:20" ht="19.5" customHeight="1">
      <c r="A8" s="68" t="s">
        <v>13</v>
      </c>
      <c r="B8" s="68" t="s">
        <v>13</v>
      </c>
      <c r="C8" s="68" t="s">
        <v>13</v>
      </c>
      <c r="D8" s="68" t="s">
        <v>79</v>
      </c>
      <c r="E8" s="68" t="s">
        <v>80</v>
      </c>
      <c r="F8" s="100">
        <v>4633433</v>
      </c>
      <c r="G8" s="101">
        <v>0</v>
      </c>
      <c r="H8" s="101">
        <v>4633433</v>
      </c>
      <c r="I8" s="101">
        <v>0</v>
      </c>
      <c r="J8" s="71" t="s">
        <v>13</v>
      </c>
      <c r="K8" s="210">
        <v>0</v>
      </c>
      <c r="L8" s="119" t="s">
        <v>13</v>
      </c>
      <c r="M8" s="119" t="s">
        <v>13</v>
      </c>
      <c r="N8" s="110" t="s">
        <v>13</v>
      </c>
      <c r="O8" s="210" t="s">
        <v>13</v>
      </c>
      <c r="P8" s="119"/>
      <c r="Q8" s="119"/>
      <c r="R8" s="212"/>
      <c r="S8" s="213" t="s">
        <v>13</v>
      </c>
      <c r="T8" s="213"/>
    </row>
    <row r="9" spans="1:20" ht="19.5" customHeight="1">
      <c r="A9" s="68" t="s">
        <v>81</v>
      </c>
      <c r="B9" s="68" t="s">
        <v>82</v>
      </c>
      <c r="C9" s="68" t="s">
        <v>83</v>
      </c>
      <c r="D9" s="68" t="s">
        <v>84</v>
      </c>
      <c r="E9" s="68" t="s">
        <v>85</v>
      </c>
      <c r="F9" s="100">
        <v>3317886</v>
      </c>
      <c r="G9" s="101">
        <v>0</v>
      </c>
      <c r="H9" s="101">
        <v>3317886</v>
      </c>
      <c r="I9" s="101">
        <v>0</v>
      </c>
      <c r="J9" s="71" t="s">
        <v>13</v>
      </c>
      <c r="K9" s="210">
        <v>0</v>
      </c>
      <c r="L9" s="119" t="s">
        <v>13</v>
      </c>
      <c r="M9" s="119" t="s">
        <v>13</v>
      </c>
      <c r="N9" s="110" t="s">
        <v>13</v>
      </c>
      <c r="O9" s="210" t="s">
        <v>13</v>
      </c>
      <c r="P9" s="119"/>
      <c r="Q9" s="119"/>
      <c r="R9" s="212"/>
      <c r="S9" s="213" t="s">
        <v>13</v>
      </c>
      <c r="T9" s="213"/>
    </row>
    <row r="10" spans="1:20" ht="19.5" customHeight="1">
      <c r="A10" s="68" t="s">
        <v>86</v>
      </c>
      <c r="B10" s="68" t="s">
        <v>87</v>
      </c>
      <c r="C10" s="68" t="s">
        <v>87</v>
      </c>
      <c r="D10" s="68" t="s">
        <v>84</v>
      </c>
      <c r="E10" s="68" t="s">
        <v>88</v>
      </c>
      <c r="F10" s="100">
        <v>416185</v>
      </c>
      <c r="G10" s="101">
        <v>0</v>
      </c>
      <c r="H10" s="101">
        <v>416185</v>
      </c>
      <c r="I10" s="101">
        <v>0</v>
      </c>
      <c r="J10" s="71" t="s">
        <v>13</v>
      </c>
      <c r="K10" s="210">
        <v>0</v>
      </c>
      <c r="L10" s="119" t="s">
        <v>13</v>
      </c>
      <c r="M10" s="119" t="s">
        <v>13</v>
      </c>
      <c r="N10" s="110" t="s">
        <v>13</v>
      </c>
      <c r="O10" s="210" t="s">
        <v>13</v>
      </c>
      <c r="P10" s="119"/>
      <c r="Q10" s="119"/>
      <c r="R10" s="212"/>
      <c r="S10" s="213" t="s">
        <v>13</v>
      </c>
      <c r="T10" s="213"/>
    </row>
    <row r="11" spans="1:20" ht="19.5" customHeight="1">
      <c r="A11" s="68" t="s">
        <v>86</v>
      </c>
      <c r="B11" s="68" t="s">
        <v>87</v>
      </c>
      <c r="C11" s="68" t="s">
        <v>89</v>
      </c>
      <c r="D11" s="68" t="s">
        <v>84</v>
      </c>
      <c r="E11" s="68" t="s">
        <v>90</v>
      </c>
      <c r="F11" s="100">
        <v>208093</v>
      </c>
      <c r="G11" s="101">
        <v>0</v>
      </c>
      <c r="H11" s="101">
        <v>208093</v>
      </c>
      <c r="I11" s="101">
        <v>0</v>
      </c>
      <c r="J11" s="71" t="s">
        <v>13</v>
      </c>
      <c r="K11" s="210">
        <v>0</v>
      </c>
      <c r="L11" s="119" t="s">
        <v>13</v>
      </c>
      <c r="M11" s="119" t="s">
        <v>13</v>
      </c>
      <c r="N11" s="110" t="s">
        <v>13</v>
      </c>
      <c r="O11" s="210" t="s">
        <v>13</v>
      </c>
      <c r="P11" s="119"/>
      <c r="Q11" s="119"/>
      <c r="R11" s="212"/>
      <c r="S11" s="213" t="s">
        <v>13</v>
      </c>
      <c r="T11" s="213"/>
    </row>
    <row r="12" spans="1:20" ht="19.5" customHeight="1">
      <c r="A12" s="68" t="s">
        <v>91</v>
      </c>
      <c r="B12" s="68" t="s">
        <v>92</v>
      </c>
      <c r="C12" s="68" t="s">
        <v>83</v>
      </c>
      <c r="D12" s="68" t="s">
        <v>84</v>
      </c>
      <c r="E12" s="68" t="s">
        <v>93</v>
      </c>
      <c r="F12" s="100">
        <v>240645</v>
      </c>
      <c r="G12" s="101">
        <v>0</v>
      </c>
      <c r="H12" s="101">
        <v>240645</v>
      </c>
      <c r="I12" s="101">
        <v>0</v>
      </c>
      <c r="J12" s="71" t="s">
        <v>13</v>
      </c>
      <c r="K12" s="210">
        <v>0</v>
      </c>
      <c r="L12" s="119" t="s">
        <v>13</v>
      </c>
      <c r="M12" s="119" t="s">
        <v>13</v>
      </c>
      <c r="N12" s="110" t="s">
        <v>13</v>
      </c>
      <c r="O12" s="210" t="s">
        <v>13</v>
      </c>
      <c r="P12" s="119"/>
      <c r="Q12" s="119"/>
      <c r="R12" s="212"/>
      <c r="S12" s="213" t="s">
        <v>13</v>
      </c>
      <c r="T12" s="213"/>
    </row>
    <row r="13" spans="1:20" ht="19.5" customHeight="1">
      <c r="A13" s="68" t="s">
        <v>91</v>
      </c>
      <c r="B13" s="68" t="s">
        <v>92</v>
      </c>
      <c r="C13" s="68" t="s">
        <v>94</v>
      </c>
      <c r="D13" s="68" t="s">
        <v>84</v>
      </c>
      <c r="E13" s="68" t="s">
        <v>95</v>
      </c>
      <c r="F13" s="100">
        <v>37066</v>
      </c>
      <c r="G13" s="101">
        <v>0</v>
      </c>
      <c r="H13" s="101">
        <v>37066</v>
      </c>
      <c r="I13" s="101">
        <v>0</v>
      </c>
      <c r="J13" s="71" t="s">
        <v>13</v>
      </c>
      <c r="K13" s="210">
        <v>0</v>
      </c>
      <c r="L13" s="119" t="s">
        <v>13</v>
      </c>
      <c r="M13" s="119" t="s">
        <v>13</v>
      </c>
      <c r="N13" s="110" t="s">
        <v>13</v>
      </c>
      <c r="O13" s="210" t="s">
        <v>13</v>
      </c>
      <c r="P13" s="119"/>
      <c r="Q13" s="119"/>
      <c r="R13" s="212"/>
      <c r="S13" s="213" t="s">
        <v>13</v>
      </c>
      <c r="T13" s="213"/>
    </row>
    <row r="14" spans="1:20" ht="19.5" customHeight="1">
      <c r="A14" s="68" t="s">
        <v>96</v>
      </c>
      <c r="B14" s="68" t="s">
        <v>97</v>
      </c>
      <c r="C14" s="68" t="s">
        <v>83</v>
      </c>
      <c r="D14" s="68" t="s">
        <v>84</v>
      </c>
      <c r="E14" s="68" t="s">
        <v>98</v>
      </c>
      <c r="F14" s="100">
        <v>413558</v>
      </c>
      <c r="G14" s="101">
        <v>0</v>
      </c>
      <c r="H14" s="101">
        <v>413558</v>
      </c>
      <c r="I14" s="101">
        <v>0</v>
      </c>
      <c r="J14" s="71" t="s">
        <v>13</v>
      </c>
      <c r="K14" s="210">
        <v>0</v>
      </c>
      <c r="L14" s="119" t="s">
        <v>13</v>
      </c>
      <c r="M14" s="119" t="s">
        <v>13</v>
      </c>
      <c r="N14" s="110" t="s">
        <v>13</v>
      </c>
      <c r="O14" s="210" t="s">
        <v>13</v>
      </c>
      <c r="P14" s="119"/>
      <c r="Q14" s="119"/>
      <c r="R14" s="212"/>
      <c r="S14" s="213" t="s">
        <v>13</v>
      </c>
      <c r="T14" s="21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5"/>
      <c r="B1" s="181"/>
      <c r="C1" s="181"/>
      <c r="D1" s="181"/>
      <c r="E1" s="181"/>
      <c r="F1" s="181"/>
      <c r="G1" s="181"/>
      <c r="H1" s="181"/>
      <c r="I1" s="181"/>
      <c r="J1" s="198" t="s">
        <v>99</v>
      </c>
    </row>
    <row r="2" spans="1:10" ht="19.5" customHeight="1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140" t="s">
        <v>2</v>
      </c>
      <c r="B3" s="141"/>
      <c r="C3" s="141"/>
      <c r="D3" s="141"/>
      <c r="E3" s="141"/>
      <c r="F3" s="182"/>
      <c r="G3" s="182"/>
      <c r="H3" s="182"/>
      <c r="I3" s="182"/>
      <c r="J3" s="52" t="s">
        <v>3</v>
      </c>
    </row>
    <row r="4" spans="1:10" ht="19.5" customHeight="1">
      <c r="A4" s="142" t="s">
        <v>55</v>
      </c>
      <c r="B4" s="144"/>
      <c r="C4" s="144"/>
      <c r="D4" s="144"/>
      <c r="E4" s="143"/>
      <c r="F4" s="183" t="s">
        <v>56</v>
      </c>
      <c r="G4" s="184" t="s">
        <v>101</v>
      </c>
      <c r="H4" s="185" t="s">
        <v>102</v>
      </c>
      <c r="I4" s="185" t="s">
        <v>103</v>
      </c>
      <c r="J4" s="190" t="s">
        <v>104</v>
      </c>
    </row>
    <row r="5" spans="1:10" ht="19.5" customHeight="1">
      <c r="A5" s="142" t="s">
        <v>64</v>
      </c>
      <c r="B5" s="144"/>
      <c r="C5" s="143"/>
      <c r="D5" s="186" t="s">
        <v>65</v>
      </c>
      <c r="E5" s="187" t="s">
        <v>105</v>
      </c>
      <c r="F5" s="184"/>
      <c r="G5" s="184"/>
      <c r="H5" s="185"/>
      <c r="I5" s="185"/>
      <c r="J5" s="190"/>
    </row>
    <row r="6" spans="1:10" ht="15" customHeight="1">
      <c r="A6" s="188" t="s">
        <v>76</v>
      </c>
      <c r="B6" s="188" t="s">
        <v>77</v>
      </c>
      <c r="C6" s="189" t="s">
        <v>78</v>
      </c>
      <c r="D6" s="190"/>
      <c r="E6" s="191"/>
      <c r="F6" s="192"/>
      <c r="G6" s="192"/>
      <c r="H6" s="193"/>
      <c r="I6" s="193"/>
      <c r="J6" s="199"/>
    </row>
    <row r="7" spans="1:10" ht="19.5" customHeight="1">
      <c r="A7" s="194" t="s">
        <v>13</v>
      </c>
      <c r="B7" s="194" t="s">
        <v>13</v>
      </c>
      <c r="C7" s="194" t="s">
        <v>13</v>
      </c>
      <c r="D7" s="195" t="s">
        <v>13</v>
      </c>
      <c r="E7" s="195" t="s">
        <v>56</v>
      </c>
      <c r="F7" s="196">
        <f aca="true" t="shared" si="0" ref="F7:F14">SUM(G7:J7)</f>
        <v>4633433</v>
      </c>
      <c r="G7" s="197">
        <v>4633433</v>
      </c>
      <c r="H7" s="197">
        <v>0</v>
      </c>
      <c r="I7" s="197"/>
      <c r="J7" s="200"/>
    </row>
    <row r="8" spans="1:10" ht="19.5" customHeight="1">
      <c r="A8" s="194" t="s">
        <v>13</v>
      </c>
      <c r="B8" s="194" t="s">
        <v>13</v>
      </c>
      <c r="C8" s="194" t="s">
        <v>13</v>
      </c>
      <c r="D8" s="195" t="s">
        <v>79</v>
      </c>
      <c r="E8" s="195" t="s">
        <v>80</v>
      </c>
      <c r="F8" s="196">
        <f t="shared" si="0"/>
        <v>4633433</v>
      </c>
      <c r="G8" s="197">
        <v>4633433</v>
      </c>
      <c r="H8" s="197">
        <v>0</v>
      </c>
      <c r="I8" s="197"/>
      <c r="J8" s="200"/>
    </row>
    <row r="9" spans="1:10" ht="19.5" customHeight="1">
      <c r="A9" s="194" t="s">
        <v>81</v>
      </c>
      <c r="B9" s="194" t="s">
        <v>82</v>
      </c>
      <c r="C9" s="194" t="s">
        <v>83</v>
      </c>
      <c r="D9" s="195" t="s">
        <v>84</v>
      </c>
      <c r="E9" s="195" t="s">
        <v>85</v>
      </c>
      <c r="F9" s="196">
        <f t="shared" si="0"/>
        <v>3317886</v>
      </c>
      <c r="G9" s="197">
        <v>3317886</v>
      </c>
      <c r="H9" s="197">
        <v>0</v>
      </c>
      <c r="I9" s="197"/>
      <c r="J9" s="200"/>
    </row>
    <row r="10" spans="1:10" ht="19.5" customHeight="1">
      <c r="A10" s="194" t="s">
        <v>86</v>
      </c>
      <c r="B10" s="194" t="s">
        <v>87</v>
      </c>
      <c r="C10" s="194" t="s">
        <v>87</v>
      </c>
      <c r="D10" s="195" t="s">
        <v>84</v>
      </c>
      <c r="E10" s="195" t="s">
        <v>88</v>
      </c>
      <c r="F10" s="196">
        <f t="shared" si="0"/>
        <v>416185</v>
      </c>
      <c r="G10" s="197">
        <v>416185</v>
      </c>
      <c r="H10" s="197">
        <v>0</v>
      </c>
      <c r="I10" s="197"/>
      <c r="J10" s="200"/>
    </row>
    <row r="11" spans="1:10" ht="19.5" customHeight="1">
      <c r="A11" s="194" t="s">
        <v>86</v>
      </c>
      <c r="B11" s="194" t="s">
        <v>87</v>
      </c>
      <c r="C11" s="194" t="s">
        <v>89</v>
      </c>
      <c r="D11" s="195" t="s">
        <v>84</v>
      </c>
      <c r="E11" s="195" t="s">
        <v>90</v>
      </c>
      <c r="F11" s="196">
        <f t="shared" si="0"/>
        <v>208093</v>
      </c>
      <c r="G11" s="197">
        <v>208093</v>
      </c>
      <c r="H11" s="197">
        <v>0</v>
      </c>
      <c r="I11" s="197"/>
      <c r="J11" s="200"/>
    </row>
    <row r="12" spans="1:10" ht="19.5" customHeight="1">
      <c r="A12" s="194" t="s">
        <v>91</v>
      </c>
      <c r="B12" s="194" t="s">
        <v>92</v>
      </c>
      <c r="C12" s="194" t="s">
        <v>83</v>
      </c>
      <c r="D12" s="195" t="s">
        <v>84</v>
      </c>
      <c r="E12" s="195" t="s">
        <v>93</v>
      </c>
      <c r="F12" s="196">
        <f t="shared" si="0"/>
        <v>240645</v>
      </c>
      <c r="G12" s="197">
        <v>240645</v>
      </c>
      <c r="H12" s="197">
        <v>0</v>
      </c>
      <c r="I12" s="197"/>
      <c r="J12" s="200"/>
    </row>
    <row r="13" spans="1:10" ht="19.5" customHeight="1">
      <c r="A13" s="194" t="s">
        <v>91</v>
      </c>
      <c r="B13" s="194" t="s">
        <v>92</v>
      </c>
      <c r="C13" s="194" t="s">
        <v>94</v>
      </c>
      <c r="D13" s="195" t="s">
        <v>84</v>
      </c>
      <c r="E13" s="195" t="s">
        <v>95</v>
      </c>
      <c r="F13" s="196">
        <f t="shared" si="0"/>
        <v>37066</v>
      </c>
      <c r="G13" s="197">
        <v>37066</v>
      </c>
      <c r="H13" s="197">
        <v>0</v>
      </c>
      <c r="I13" s="197"/>
      <c r="J13" s="200"/>
    </row>
    <row r="14" spans="1:10" ht="19.5" customHeight="1">
      <c r="A14" s="194" t="s">
        <v>96</v>
      </c>
      <c r="B14" s="194" t="s">
        <v>97</v>
      </c>
      <c r="C14" s="194" t="s">
        <v>83</v>
      </c>
      <c r="D14" s="195" t="s">
        <v>84</v>
      </c>
      <c r="E14" s="195" t="s">
        <v>98</v>
      </c>
      <c r="F14" s="196">
        <f t="shared" si="0"/>
        <v>413558</v>
      </c>
      <c r="G14" s="197">
        <v>413558</v>
      </c>
      <c r="H14" s="197">
        <v>0</v>
      </c>
      <c r="I14" s="197"/>
      <c r="J14" s="20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39"/>
      <c r="B1" s="139"/>
      <c r="C1" s="139"/>
      <c r="D1" s="139"/>
      <c r="E1" s="139"/>
      <c r="F1" s="139"/>
      <c r="G1" s="139"/>
      <c r="H1" s="52" t="s">
        <v>106</v>
      </c>
    </row>
    <row r="2" spans="1:8" ht="20.25" customHeight="1">
      <c r="A2" s="49" t="s">
        <v>107</v>
      </c>
      <c r="B2" s="49"/>
      <c r="C2" s="49"/>
      <c r="D2" s="49"/>
      <c r="E2" s="49"/>
      <c r="F2" s="49"/>
      <c r="G2" s="49"/>
      <c r="H2" s="49"/>
    </row>
    <row r="3" spans="1:8" ht="20.25" customHeight="1">
      <c r="A3" s="140" t="s">
        <v>2</v>
      </c>
      <c r="B3" s="141"/>
      <c r="C3" s="85"/>
      <c r="D3" s="85"/>
      <c r="E3" s="85"/>
      <c r="F3" s="85"/>
      <c r="G3" s="85"/>
      <c r="H3" s="52" t="s">
        <v>3</v>
      </c>
    </row>
    <row r="4" spans="1:8" ht="20.25" customHeight="1">
      <c r="A4" s="142" t="s">
        <v>4</v>
      </c>
      <c r="B4" s="143"/>
      <c r="C4" s="142" t="s">
        <v>5</v>
      </c>
      <c r="D4" s="144"/>
      <c r="E4" s="144"/>
      <c r="F4" s="144"/>
      <c r="G4" s="144"/>
      <c r="H4" s="143"/>
    </row>
    <row r="5" spans="1:8" ht="34.5" customHeight="1">
      <c r="A5" s="145" t="s">
        <v>6</v>
      </c>
      <c r="B5" s="146" t="s">
        <v>7</v>
      </c>
      <c r="C5" s="145" t="s">
        <v>6</v>
      </c>
      <c r="D5" s="146" t="s">
        <v>56</v>
      </c>
      <c r="E5" s="146" t="s">
        <v>108</v>
      </c>
      <c r="F5" s="147" t="s">
        <v>109</v>
      </c>
      <c r="G5" s="146" t="s">
        <v>110</v>
      </c>
      <c r="H5" s="148" t="s">
        <v>111</v>
      </c>
    </row>
    <row r="6" spans="1:8" ht="20.25" customHeight="1">
      <c r="A6" s="149" t="s">
        <v>112</v>
      </c>
      <c r="B6" s="150">
        <f>SUM(B7:B9)</f>
        <v>4633433</v>
      </c>
      <c r="C6" s="151" t="s">
        <v>113</v>
      </c>
      <c r="D6" s="152">
        <f>SUM(E6,F6,G6,H6)</f>
        <v>4633433</v>
      </c>
      <c r="E6" s="152">
        <f>SUM(E7:E35)</f>
        <v>4633433</v>
      </c>
      <c r="F6" s="152">
        <f>SUM(F7:F35)</f>
        <v>0</v>
      </c>
      <c r="G6" s="152">
        <f>SUM(G7:G35)</f>
        <v>0</v>
      </c>
      <c r="H6" s="152">
        <f>SUM(H7:H35)</f>
        <v>0</v>
      </c>
    </row>
    <row r="7" spans="1:8" ht="20.25" customHeight="1">
      <c r="A7" s="149" t="s">
        <v>114</v>
      </c>
      <c r="B7" s="152">
        <v>4633433</v>
      </c>
      <c r="C7" s="151" t="s">
        <v>115</v>
      </c>
      <c r="D7" s="45">
        <f aca="true" t="shared" si="0" ref="D7:D35">SUM(E7:H7)</f>
        <v>0</v>
      </c>
      <c r="E7" s="152">
        <v>0</v>
      </c>
      <c r="F7" s="152">
        <v>0</v>
      </c>
      <c r="G7" s="153" t="s">
        <v>13</v>
      </c>
      <c r="H7" s="152">
        <v>0</v>
      </c>
    </row>
    <row r="8" spans="1:8" ht="20.25" customHeight="1">
      <c r="A8" s="149" t="s">
        <v>116</v>
      </c>
      <c r="B8" s="154">
        <v>0</v>
      </c>
      <c r="C8" s="151" t="s">
        <v>117</v>
      </c>
      <c r="D8" s="45">
        <f t="shared" si="0"/>
        <v>0</v>
      </c>
      <c r="E8" s="154">
        <v>0</v>
      </c>
      <c r="F8" s="154">
        <v>0</v>
      </c>
      <c r="G8" s="153" t="s">
        <v>13</v>
      </c>
      <c r="H8" s="154">
        <v>0</v>
      </c>
    </row>
    <row r="9" spans="1:8" ht="20.25" customHeight="1">
      <c r="A9" s="149" t="s">
        <v>118</v>
      </c>
      <c r="B9" s="155" t="s">
        <v>13</v>
      </c>
      <c r="C9" s="151" t="s">
        <v>119</v>
      </c>
      <c r="D9" s="45">
        <f t="shared" si="0"/>
        <v>0</v>
      </c>
      <c r="E9" s="154">
        <v>0</v>
      </c>
      <c r="F9" s="154">
        <v>0</v>
      </c>
      <c r="G9" s="153" t="s">
        <v>13</v>
      </c>
      <c r="H9" s="154">
        <v>0</v>
      </c>
    </row>
    <row r="10" spans="1:8" ht="20.25" customHeight="1">
      <c r="A10" s="149" t="s">
        <v>120</v>
      </c>
      <c r="B10" s="156">
        <f>SUM(B11:B14)</f>
        <v>0</v>
      </c>
      <c r="C10" s="151" t="s">
        <v>121</v>
      </c>
      <c r="D10" s="45">
        <f t="shared" si="0"/>
        <v>3317886</v>
      </c>
      <c r="E10" s="154">
        <v>3317886</v>
      </c>
      <c r="F10" s="154">
        <v>0</v>
      </c>
      <c r="G10" s="153" t="s">
        <v>13</v>
      </c>
      <c r="H10" s="154">
        <v>0</v>
      </c>
    </row>
    <row r="11" spans="1:8" ht="20.25" customHeight="1">
      <c r="A11" s="149" t="s">
        <v>114</v>
      </c>
      <c r="B11" s="154">
        <v>0</v>
      </c>
      <c r="C11" s="151" t="s">
        <v>122</v>
      </c>
      <c r="D11" s="45">
        <f t="shared" si="0"/>
        <v>0</v>
      </c>
      <c r="E11" s="154">
        <v>0</v>
      </c>
      <c r="F11" s="154">
        <v>0</v>
      </c>
      <c r="G11" s="153" t="s">
        <v>13</v>
      </c>
      <c r="H11" s="154">
        <v>0</v>
      </c>
    </row>
    <row r="12" spans="1:8" ht="20.25" customHeight="1">
      <c r="A12" s="149" t="s">
        <v>116</v>
      </c>
      <c r="B12" s="154">
        <v>0</v>
      </c>
      <c r="C12" s="151" t="s">
        <v>123</v>
      </c>
      <c r="D12" s="45">
        <f t="shared" si="0"/>
        <v>0</v>
      </c>
      <c r="E12" s="154">
        <v>0</v>
      </c>
      <c r="F12" s="154">
        <v>0</v>
      </c>
      <c r="G12" s="153" t="s">
        <v>13</v>
      </c>
      <c r="H12" s="154">
        <v>0</v>
      </c>
    </row>
    <row r="13" spans="1:8" ht="20.25" customHeight="1">
      <c r="A13" s="149" t="s">
        <v>118</v>
      </c>
      <c r="B13" s="154" t="s">
        <v>13</v>
      </c>
      <c r="C13" s="151" t="s">
        <v>124</v>
      </c>
      <c r="D13" s="45">
        <f t="shared" si="0"/>
        <v>0</v>
      </c>
      <c r="E13" s="154">
        <v>0</v>
      </c>
      <c r="F13" s="154">
        <v>0</v>
      </c>
      <c r="G13" s="153" t="s">
        <v>13</v>
      </c>
      <c r="H13" s="154">
        <v>0</v>
      </c>
    </row>
    <row r="14" spans="1:8" ht="20.25" customHeight="1">
      <c r="A14" s="149" t="s">
        <v>125</v>
      </c>
      <c r="B14" s="155"/>
      <c r="C14" s="151" t="s">
        <v>126</v>
      </c>
      <c r="D14" s="45">
        <f t="shared" si="0"/>
        <v>624278</v>
      </c>
      <c r="E14" s="154">
        <v>624278</v>
      </c>
      <c r="F14" s="154">
        <v>0</v>
      </c>
      <c r="G14" s="153" t="s">
        <v>13</v>
      </c>
      <c r="H14" s="154">
        <v>0</v>
      </c>
    </row>
    <row r="15" spans="1:8" ht="20.25" customHeight="1">
      <c r="A15" s="157"/>
      <c r="B15" s="158"/>
      <c r="C15" s="151" t="s">
        <v>127</v>
      </c>
      <c r="D15" s="45">
        <f t="shared" si="0"/>
        <v>0</v>
      </c>
      <c r="E15" s="154">
        <v>0</v>
      </c>
      <c r="F15" s="154">
        <v>0</v>
      </c>
      <c r="G15" s="153" t="s">
        <v>13</v>
      </c>
      <c r="H15" s="154">
        <v>0</v>
      </c>
    </row>
    <row r="16" spans="1:8" ht="20.25" customHeight="1">
      <c r="A16" s="157"/>
      <c r="B16" s="155"/>
      <c r="C16" s="151" t="s">
        <v>128</v>
      </c>
      <c r="D16" s="45">
        <f t="shared" si="0"/>
        <v>277711</v>
      </c>
      <c r="E16" s="154">
        <v>277711</v>
      </c>
      <c r="F16" s="154">
        <v>0</v>
      </c>
      <c r="G16" s="153" t="s">
        <v>13</v>
      </c>
      <c r="H16" s="154">
        <v>0</v>
      </c>
    </row>
    <row r="17" spans="1:8" ht="20.25" customHeight="1">
      <c r="A17" s="157"/>
      <c r="B17" s="155"/>
      <c r="C17" s="151" t="s">
        <v>129</v>
      </c>
      <c r="D17" s="45">
        <f t="shared" si="0"/>
        <v>0</v>
      </c>
      <c r="E17" s="154">
        <v>0</v>
      </c>
      <c r="F17" s="154">
        <v>0</v>
      </c>
      <c r="G17" s="153" t="s">
        <v>13</v>
      </c>
      <c r="H17" s="154">
        <v>0</v>
      </c>
    </row>
    <row r="18" spans="1:8" ht="20.25" customHeight="1">
      <c r="A18" s="157"/>
      <c r="B18" s="155"/>
      <c r="C18" s="151" t="s">
        <v>130</v>
      </c>
      <c r="D18" s="45">
        <f t="shared" si="0"/>
        <v>0</v>
      </c>
      <c r="E18" s="154">
        <v>0</v>
      </c>
      <c r="F18" s="154">
        <v>0</v>
      </c>
      <c r="G18" s="153" t="s">
        <v>13</v>
      </c>
      <c r="H18" s="154">
        <v>0</v>
      </c>
    </row>
    <row r="19" spans="1:8" ht="20.25" customHeight="1">
      <c r="A19" s="157"/>
      <c r="B19" s="155"/>
      <c r="C19" s="151" t="s">
        <v>131</v>
      </c>
      <c r="D19" s="45">
        <f t="shared" si="0"/>
        <v>0</v>
      </c>
      <c r="E19" s="154">
        <v>0</v>
      </c>
      <c r="F19" s="154">
        <v>0</v>
      </c>
      <c r="G19" s="153" t="s">
        <v>13</v>
      </c>
      <c r="H19" s="154">
        <v>0</v>
      </c>
    </row>
    <row r="20" spans="1:8" ht="20.25" customHeight="1">
      <c r="A20" s="157"/>
      <c r="B20" s="155"/>
      <c r="C20" s="151" t="s">
        <v>132</v>
      </c>
      <c r="D20" s="45">
        <f t="shared" si="0"/>
        <v>0</v>
      </c>
      <c r="E20" s="154">
        <v>0</v>
      </c>
      <c r="F20" s="154">
        <v>0</v>
      </c>
      <c r="G20" s="153" t="s">
        <v>13</v>
      </c>
      <c r="H20" s="154">
        <v>0</v>
      </c>
    </row>
    <row r="21" spans="1:8" ht="20.25" customHeight="1">
      <c r="A21" s="157"/>
      <c r="B21" s="155"/>
      <c r="C21" s="151" t="s">
        <v>133</v>
      </c>
      <c r="D21" s="45">
        <f t="shared" si="0"/>
        <v>0</v>
      </c>
      <c r="E21" s="154">
        <v>0</v>
      </c>
      <c r="F21" s="154">
        <v>0</v>
      </c>
      <c r="G21" s="153" t="s">
        <v>13</v>
      </c>
      <c r="H21" s="154">
        <v>0</v>
      </c>
    </row>
    <row r="22" spans="1:8" ht="20.25" customHeight="1">
      <c r="A22" s="157"/>
      <c r="B22" s="155"/>
      <c r="C22" s="151" t="s">
        <v>134</v>
      </c>
      <c r="D22" s="45">
        <f t="shared" si="0"/>
        <v>0</v>
      </c>
      <c r="E22" s="154">
        <v>0</v>
      </c>
      <c r="F22" s="154">
        <v>0</v>
      </c>
      <c r="G22" s="153" t="s">
        <v>13</v>
      </c>
      <c r="H22" s="154">
        <v>0</v>
      </c>
    </row>
    <row r="23" spans="1:8" ht="20.25" customHeight="1">
      <c r="A23" s="157"/>
      <c r="B23" s="155"/>
      <c r="C23" s="151" t="s">
        <v>135</v>
      </c>
      <c r="D23" s="45">
        <f t="shared" si="0"/>
        <v>0</v>
      </c>
      <c r="E23" s="154">
        <v>0</v>
      </c>
      <c r="F23" s="154">
        <v>0</v>
      </c>
      <c r="G23" s="153" t="s">
        <v>13</v>
      </c>
      <c r="H23" s="154">
        <v>0</v>
      </c>
    </row>
    <row r="24" spans="1:8" ht="20.25" customHeight="1">
      <c r="A24" s="157"/>
      <c r="B24" s="155"/>
      <c r="C24" s="151" t="s">
        <v>136</v>
      </c>
      <c r="D24" s="45">
        <f t="shared" si="0"/>
        <v>0</v>
      </c>
      <c r="E24" s="154">
        <v>0</v>
      </c>
      <c r="F24" s="154">
        <v>0</v>
      </c>
      <c r="G24" s="153" t="s">
        <v>13</v>
      </c>
      <c r="H24" s="154">
        <v>0</v>
      </c>
    </row>
    <row r="25" spans="1:8" ht="20.25" customHeight="1">
      <c r="A25" s="157"/>
      <c r="B25" s="155"/>
      <c r="C25" s="151" t="s">
        <v>137</v>
      </c>
      <c r="D25" s="45">
        <f t="shared" si="0"/>
        <v>0</v>
      </c>
      <c r="E25" s="154">
        <v>0</v>
      </c>
      <c r="F25" s="154">
        <v>0</v>
      </c>
      <c r="G25" s="153" t="s">
        <v>13</v>
      </c>
      <c r="H25" s="154">
        <v>0</v>
      </c>
    </row>
    <row r="26" spans="1:8" ht="20.25" customHeight="1">
      <c r="A26" s="149"/>
      <c r="B26" s="155"/>
      <c r="C26" s="151" t="s">
        <v>138</v>
      </c>
      <c r="D26" s="45">
        <f t="shared" si="0"/>
        <v>413558</v>
      </c>
      <c r="E26" s="154">
        <v>413558</v>
      </c>
      <c r="F26" s="154">
        <v>0</v>
      </c>
      <c r="G26" s="153" t="s">
        <v>13</v>
      </c>
      <c r="H26" s="154">
        <v>0</v>
      </c>
    </row>
    <row r="27" spans="1:8" ht="20.25" customHeight="1">
      <c r="A27" s="149"/>
      <c r="B27" s="155"/>
      <c r="C27" s="151" t="s">
        <v>139</v>
      </c>
      <c r="D27" s="45">
        <f t="shared" si="0"/>
        <v>0</v>
      </c>
      <c r="E27" s="154">
        <v>0</v>
      </c>
      <c r="F27" s="154">
        <v>0</v>
      </c>
      <c r="G27" s="153" t="s">
        <v>13</v>
      </c>
      <c r="H27" s="154">
        <v>0</v>
      </c>
    </row>
    <row r="28" spans="1:8" ht="20.25" customHeight="1">
      <c r="A28" s="149"/>
      <c r="B28" s="155"/>
      <c r="C28" s="151" t="s">
        <v>140</v>
      </c>
      <c r="D28" s="45">
        <f t="shared" si="0"/>
        <v>0</v>
      </c>
      <c r="E28" s="154">
        <v>0</v>
      </c>
      <c r="F28" s="154">
        <v>0</v>
      </c>
      <c r="G28" s="153" t="s">
        <v>13</v>
      </c>
      <c r="H28" s="154">
        <v>0</v>
      </c>
    </row>
    <row r="29" spans="1:8" ht="20.25" customHeight="1">
      <c r="A29" s="149"/>
      <c r="B29" s="155"/>
      <c r="C29" s="151" t="s">
        <v>141</v>
      </c>
      <c r="D29" s="45">
        <f t="shared" si="0"/>
        <v>0</v>
      </c>
      <c r="E29" s="154">
        <v>0</v>
      </c>
      <c r="F29" s="154">
        <v>0</v>
      </c>
      <c r="G29" s="153"/>
      <c r="H29" s="154">
        <v>0</v>
      </c>
    </row>
    <row r="30" spans="1:8" ht="20.25" customHeight="1">
      <c r="A30" s="149"/>
      <c r="B30" s="155"/>
      <c r="C30" s="151" t="s">
        <v>142</v>
      </c>
      <c r="D30" s="45">
        <f t="shared" si="0"/>
        <v>0</v>
      </c>
      <c r="E30" s="154">
        <v>0</v>
      </c>
      <c r="F30" s="154">
        <v>0</v>
      </c>
      <c r="G30" s="153" t="s">
        <v>13</v>
      </c>
      <c r="H30" s="154">
        <v>0</v>
      </c>
    </row>
    <row r="31" spans="1:8" ht="20.25" customHeight="1">
      <c r="A31" s="149"/>
      <c r="B31" s="155"/>
      <c r="C31" s="151" t="s">
        <v>143</v>
      </c>
      <c r="D31" s="45">
        <f t="shared" si="0"/>
        <v>0</v>
      </c>
      <c r="E31" s="154">
        <v>0</v>
      </c>
      <c r="F31" s="154">
        <v>0</v>
      </c>
      <c r="G31" s="153" t="s">
        <v>13</v>
      </c>
      <c r="H31" s="154">
        <v>0</v>
      </c>
    </row>
    <row r="32" spans="1:8" ht="20.25" customHeight="1">
      <c r="A32" s="149"/>
      <c r="B32" s="155"/>
      <c r="C32" s="151" t="s">
        <v>144</v>
      </c>
      <c r="D32" s="45">
        <f t="shared" si="0"/>
        <v>0</v>
      </c>
      <c r="E32" s="154">
        <v>0</v>
      </c>
      <c r="F32" s="154">
        <v>0</v>
      </c>
      <c r="G32" s="153" t="s">
        <v>13</v>
      </c>
      <c r="H32" s="154">
        <v>0</v>
      </c>
    </row>
    <row r="33" spans="1:8" ht="20.25" customHeight="1">
      <c r="A33" s="149"/>
      <c r="B33" s="155"/>
      <c r="C33" s="151" t="s">
        <v>145</v>
      </c>
      <c r="D33" s="45">
        <f t="shared" si="0"/>
        <v>0</v>
      </c>
      <c r="E33" s="154">
        <v>0</v>
      </c>
      <c r="F33" s="154">
        <v>0</v>
      </c>
      <c r="G33" s="153" t="s">
        <v>13</v>
      </c>
      <c r="H33" s="154">
        <v>0</v>
      </c>
    </row>
    <row r="34" spans="1:8" ht="20.25" customHeight="1">
      <c r="A34" s="149"/>
      <c r="B34" s="155"/>
      <c r="C34" s="151" t="s">
        <v>146</v>
      </c>
      <c r="D34" s="45">
        <f t="shared" si="0"/>
        <v>0</v>
      </c>
      <c r="E34" s="154">
        <v>0</v>
      </c>
      <c r="F34" s="154">
        <v>0</v>
      </c>
      <c r="G34" s="153" t="s">
        <v>13</v>
      </c>
      <c r="H34" s="154">
        <v>0</v>
      </c>
    </row>
    <row r="35" spans="1:8" ht="20.25" customHeight="1">
      <c r="A35" s="149"/>
      <c r="B35" s="155"/>
      <c r="C35" s="151" t="s">
        <v>147</v>
      </c>
      <c r="D35" s="45">
        <f t="shared" si="0"/>
        <v>0</v>
      </c>
      <c r="E35" s="159">
        <v>0</v>
      </c>
      <c r="F35" s="159">
        <v>0</v>
      </c>
      <c r="G35" s="160" t="s">
        <v>13</v>
      </c>
      <c r="H35" s="159">
        <v>0</v>
      </c>
    </row>
    <row r="36" spans="1:8" ht="20.25" customHeight="1">
      <c r="A36" s="161"/>
      <c r="B36" s="162"/>
      <c r="C36" s="163"/>
      <c r="D36" s="45"/>
      <c r="E36" s="164"/>
      <c r="F36" s="164"/>
      <c r="G36" s="165"/>
      <c r="H36" s="166"/>
    </row>
    <row r="37" spans="1:8" ht="20.25" customHeight="1">
      <c r="A37" s="149"/>
      <c r="B37" s="155"/>
      <c r="C37" s="167" t="s">
        <v>148</v>
      </c>
      <c r="D37" s="45">
        <f>SUM(E37:H37)</f>
        <v>0</v>
      </c>
      <c r="E37" s="155"/>
      <c r="F37" s="155"/>
      <c r="G37" s="168"/>
      <c r="H37" s="169"/>
    </row>
    <row r="38" spans="1:8" ht="20.25" customHeight="1">
      <c r="A38" s="149"/>
      <c r="B38" s="170"/>
      <c r="C38" s="167"/>
      <c r="D38" s="45"/>
      <c r="E38" s="171"/>
      <c r="F38" s="171"/>
      <c r="G38" s="172"/>
      <c r="H38" s="173"/>
    </row>
    <row r="39" spans="1:8" ht="20.25" customHeight="1">
      <c r="A39" s="161" t="s">
        <v>51</v>
      </c>
      <c r="B39" s="174">
        <f>SUM(B6,B10)</f>
        <v>4633433</v>
      </c>
      <c r="C39" s="163" t="s">
        <v>52</v>
      </c>
      <c r="D39" s="45">
        <f>SUM(E39:H39)</f>
        <v>4633433</v>
      </c>
      <c r="E39" s="175">
        <f>SUM(E7:E37)</f>
        <v>4633433</v>
      </c>
      <c r="F39" s="175">
        <f>SUM(F7:F37)</f>
        <v>0</v>
      </c>
      <c r="G39" s="176">
        <f>SUM(G7:G37)</f>
        <v>0</v>
      </c>
      <c r="H39" s="177">
        <f>SUM(H7:H37)</f>
        <v>0</v>
      </c>
    </row>
    <row r="40" spans="1:8" ht="20.25" customHeight="1">
      <c r="A40" s="178"/>
      <c r="B40" s="179"/>
      <c r="C40" s="180"/>
      <c r="D40" s="180"/>
      <c r="E40" s="180"/>
      <c r="F40" s="180"/>
      <c r="G40" s="180"/>
      <c r="H40" s="13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 t="s">
        <v>149</v>
      </c>
    </row>
    <row r="2" spans="1:35" s="132" customFormat="1" ht="19.5" customHeight="1">
      <c r="A2" s="49" t="s">
        <v>150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9.5" customHeight="1">
      <c r="A3" s="104" t="s">
        <v>2</v>
      </c>
      <c r="B3" s="50"/>
      <c r="C3" s="50"/>
      <c r="D3" s="5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48" t="s">
        <v>3</v>
      </c>
    </row>
    <row r="4" spans="1:35" ht="19.5" customHeight="1">
      <c r="A4" s="53" t="s">
        <v>55</v>
      </c>
      <c r="B4" s="54"/>
      <c r="C4" s="133"/>
      <c r="D4" s="55"/>
      <c r="E4" s="134" t="s">
        <v>151</v>
      </c>
      <c r="F4" s="135" t="s">
        <v>152</v>
      </c>
      <c r="G4" s="136"/>
      <c r="H4" s="136"/>
      <c r="I4" s="136"/>
      <c r="J4" s="136"/>
      <c r="K4" s="136"/>
      <c r="L4" s="136"/>
      <c r="M4" s="136"/>
      <c r="N4" s="136"/>
      <c r="O4" s="138"/>
      <c r="P4" s="135" t="s">
        <v>153</v>
      </c>
      <c r="Q4" s="136"/>
      <c r="R4" s="136"/>
      <c r="S4" s="136"/>
      <c r="T4" s="136"/>
      <c r="U4" s="136"/>
      <c r="V4" s="136"/>
      <c r="W4" s="136"/>
      <c r="X4" s="136"/>
      <c r="Y4" s="138"/>
      <c r="Z4" s="135" t="s">
        <v>154</v>
      </c>
      <c r="AA4" s="136"/>
      <c r="AB4" s="136"/>
      <c r="AC4" s="136"/>
      <c r="AD4" s="136"/>
      <c r="AE4" s="136"/>
      <c r="AF4" s="136"/>
      <c r="AG4" s="136"/>
      <c r="AH4" s="136"/>
      <c r="AI4" s="138"/>
    </row>
    <row r="5" spans="1:35" ht="21" customHeight="1">
      <c r="A5" s="53" t="s">
        <v>64</v>
      </c>
      <c r="B5" s="54"/>
      <c r="C5" s="122" t="s">
        <v>65</v>
      </c>
      <c r="D5" s="113" t="s">
        <v>66</v>
      </c>
      <c r="E5" s="89"/>
      <c r="F5" s="122" t="s">
        <v>56</v>
      </c>
      <c r="G5" s="122" t="s">
        <v>155</v>
      </c>
      <c r="H5" s="122"/>
      <c r="I5" s="122"/>
      <c r="J5" s="122" t="s">
        <v>156</v>
      </c>
      <c r="K5" s="122"/>
      <c r="L5" s="122"/>
      <c r="M5" s="122" t="s">
        <v>157</v>
      </c>
      <c r="N5" s="122"/>
      <c r="O5" s="122"/>
      <c r="P5" s="122" t="s">
        <v>56</v>
      </c>
      <c r="Q5" s="122" t="s">
        <v>155</v>
      </c>
      <c r="R5" s="122"/>
      <c r="S5" s="122"/>
      <c r="T5" s="122" t="s">
        <v>156</v>
      </c>
      <c r="U5" s="122"/>
      <c r="V5" s="122"/>
      <c r="W5" s="122" t="s">
        <v>157</v>
      </c>
      <c r="X5" s="122"/>
      <c r="Y5" s="122"/>
      <c r="Z5" s="122" t="s">
        <v>56</v>
      </c>
      <c r="AA5" s="122" t="s">
        <v>155</v>
      </c>
      <c r="AB5" s="122"/>
      <c r="AC5" s="122"/>
      <c r="AD5" s="122" t="s">
        <v>156</v>
      </c>
      <c r="AE5" s="122"/>
      <c r="AF5" s="122"/>
      <c r="AG5" s="122" t="s">
        <v>157</v>
      </c>
      <c r="AH5" s="122"/>
      <c r="AI5" s="122"/>
    </row>
    <row r="6" spans="1:35" ht="30.75" customHeight="1">
      <c r="A6" s="62" t="s">
        <v>76</v>
      </c>
      <c r="B6" s="137" t="s">
        <v>77</v>
      </c>
      <c r="C6" s="122"/>
      <c r="D6" s="116"/>
      <c r="E6" s="65"/>
      <c r="F6" s="122"/>
      <c r="G6" s="122" t="s">
        <v>71</v>
      </c>
      <c r="H6" s="122" t="s">
        <v>101</v>
      </c>
      <c r="I6" s="122" t="s">
        <v>102</v>
      </c>
      <c r="J6" s="122" t="s">
        <v>71</v>
      </c>
      <c r="K6" s="122" t="s">
        <v>101</v>
      </c>
      <c r="L6" s="122" t="s">
        <v>102</v>
      </c>
      <c r="M6" s="122" t="s">
        <v>71</v>
      </c>
      <c r="N6" s="122" t="s">
        <v>101</v>
      </c>
      <c r="O6" s="122" t="s">
        <v>102</v>
      </c>
      <c r="P6" s="122"/>
      <c r="Q6" s="122" t="s">
        <v>71</v>
      </c>
      <c r="R6" s="122" t="s">
        <v>101</v>
      </c>
      <c r="S6" s="122" t="s">
        <v>102</v>
      </c>
      <c r="T6" s="122" t="s">
        <v>71</v>
      </c>
      <c r="U6" s="122" t="s">
        <v>101</v>
      </c>
      <c r="V6" s="122" t="s">
        <v>102</v>
      </c>
      <c r="W6" s="122" t="s">
        <v>71</v>
      </c>
      <c r="X6" s="122" t="s">
        <v>101</v>
      </c>
      <c r="Y6" s="122" t="s">
        <v>102</v>
      </c>
      <c r="Z6" s="122"/>
      <c r="AA6" s="122" t="s">
        <v>71</v>
      </c>
      <c r="AB6" s="122" t="s">
        <v>101</v>
      </c>
      <c r="AC6" s="122" t="s">
        <v>102</v>
      </c>
      <c r="AD6" s="122" t="s">
        <v>71</v>
      </c>
      <c r="AE6" s="122" t="s">
        <v>101</v>
      </c>
      <c r="AF6" s="122" t="s">
        <v>102</v>
      </c>
      <c r="AG6" s="122" t="s">
        <v>71</v>
      </c>
      <c r="AH6" s="122" t="s">
        <v>101</v>
      </c>
      <c r="AI6" s="122" t="s">
        <v>102</v>
      </c>
    </row>
    <row r="7" spans="1:35" ht="19.5" customHeight="1">
      <c r="A7" s="126" t="s">
        <v>13</v>
      </c>
      <c r="B7" s="126" t="s">
        <v>13</v>
      </c>
      <c r="C7" s="126" t="s">
        <v>13</v>
      </c>
      <c r="D7" s="126" t="s">
        <v>56</v>
      </c>
      <c r="E7" s="110">
        <f aca="true" t="shared" si="0" ref="E7:E20">SUM(F7,P7,Z7)</f>
        <v>4633433</v>
      </c>
      <c r="F7" s="110">
        <f aca="true" t="shared" si="1" ref="F7:F20">SUM(G7,J7,M7)</f>
        <v>4633433</v>
      </c>
      <c r="G7" s="110">
        <f aca="true" t="shared" si="2" ref="G7:G20">SUM(H7,I7)</f>
        <v>4633433</v>
      </c>
      <c r="H7" s="110">
        <v>4633433</v>
      </c>
      <c r="I7" s="110">
        <v>0</v>
      </c>
      <c r="J7" s="110">
        <f aca="true" t="shared" si="3" ref="J7:J20">SUM(K7,L7)</f>
        <v>0</v>
      </c>
      <c r="K7" s="110">
        <v>0</v>
      </c>
      <c r="L7" s="110">
        <v>0</v>
      </c>
      <c r="M7" s="110">
        <f aca="true" t="shared" si="4" ref="M7:M20">SUM(N7,O7)</f>
        <v>0</v>
      </c>
      <c r="N7" s="110" t="s">
        <v>13</v>
      </c>
      <c r="O7" s="110" t="s">
        <v>13</v>
      </c>
      <c r="P7" s="110">
        <f aca="true" t="shared" si="5" ref="P7:P20">SUM(Q7,T7,W7)</f>
        <v>0</v>
      </c>
      <c r="Q7" s="110">
        <f aca="true" t="shared" si="6" ref="Q7:Q20">SUM(R7,S7)</f>
        <v>0</v>
      </c>
      <c r="R7" s="110" t="s">
        <v>13</v>
      </c>
      <c r="S7" s="110" t="s">
        <v>13</v>
      </c>
      <c r="T7" s="110">
        <f aca="true" t="shared" si="7" ref="T7:T20">SUM(U7,V7)</f>
        <v>0</v>
      </c>
      <c r="U7" s="110" t="s">
        <v>13</v>
      </c>
      <c r="V7" s="110" t="s">
        <v>13</v>
      </c>
      <c r="W7" s="110">
        <f aca="true" t="shared" si="8" ref="W7:W20">SUM(X7,Y7)</f>
        <v>0</v>
      </c>
      <c r="X7" s="110" t="s">
        <v>13</v>
      </c>
      <c r="Y7" s="110"/>
      <c r="Z7" s="110">
        <f aca="true" t="shared" si="9" ref="Z7:Z20">SUM(AA7,AD7,AG7)</f>
        <v>0</v>
      </c>
      <c r="AA7" s="110">
        <f aca="true" t="shared" si="10" ref="AA7:AA20">SUM(AB7,AC7)</f>
        <v>0</v>
      </c>
      <c r="AB7" s="110">
        <v>0</v>
      </c>
      <c r="AC7" s="110">
        <v>0</v>
      </c>
      <c r="AD7" s="110">
        <f aca="true" t="shared" si="11" ref="AD7:AD20">SUM(AE7,AF7)</f>
        <v>0</v>
      </c>
      <c r="AE7" s="110">
        <v>0</v>
      </c>
      <c r="AF7" s="110">
        <v>0</v>
      </c>
      <c r="AG7" s="110">
        <f aca="true" t="shared" si="12" ref="AG7:AG20">SUM(AH7,AI7)</f>
        <v>0</v>
      </c>
      <c r="AH7" s="110" t="s">
        <v>13</v>
      </c>
      <c r="AI7" s="110"/>
    </row>
    <row r="8" spans="1:35" ht="19.5" customHeight="1">
      <c r="A8" s="126" t="s">
        <v>13</v>
      </c>
      <c r="B8" s="126" t="s">
        <v>13</v>
      </c>
      <c r="C8" s="126" t="s">
        <v>79</v>
      </c>
      <c r="D8" s="126" t="s">
        <v>80</v>
      </c>
      <c r="E8" s="110">
        <f t="shared" si="0"/>
        <v>4633433</v>
      </c>
      <c r="F8" s="110">
        <f t="shared" si="1"/>
        <v>4633433</v>
      </c>
      <c r="G8" s="110">
        <f t="shared" si="2"/>
        <v>4633433</v>
      </c>
      <c r="H8" s="110">
        <v>4633433</v>
      </c>
      <c r="I8" s="110">
        <v>0</v>
      </c>
      <c r="J8" s="110">
        <f t="shared" si="3"/>
        <v>0</v>
      </c>
      <c r="K8" s="110">
        <v>0</v>
      </c>
      <c r="L8" s="110">
        <v>0</v>
      </c>
      <c r="M8" s="110">
        <f t="shared" si="4"/>
        <v>0</v>
      </c>
      <c r="N8" s="110" t="s">
        <v>13</v>
      </c>
      <c r="O8" s="110" t="s">
        <v>13</v>
      </c>
      <c r="P8" s="110">
        <f t="shared" si="5"/>
        <v>0</v>
      </c>
      <c r="Q8" s="110">
        <f t="shared" si="6"/>
        <v>0</v>
      </c>
      <c r="R8" s="110" t="s">
        <v>13</v>
      </c>
      <c r="S8" s="110" t="s">
        <v>13</v>
      </c>
      <c r="T8" s="110">
        <f t="shared" si="7"/>
        <v>0</v>
      </c>
      <c r="U8" s="110" t="s">
        <v>13</v>
      </c>
      <c r="V8" s="110" t="s">
        <v>13</v>
      </c>
      <c r="W8" s="110">
        <f t="shared" si="8"/>
        <v>0</v>
      </c>
      <c r="X8" s="110" t="s">
        <v>13</v>
      </c>
      <c r="Y8" s="110"/>
      <c r="Z8" s="110">
        <f t="shared" si="9"/>
        <v>0</v>
      </c>
      <c r="AA8" s="110">
        <f t="shared" si="10"/>
        <v>0</v>
      </c>
      <c r="AB8" s="110">
        <v>0</v>
      </c>
      <c r="AC8" s="110">
        <v>0</v>
      </c>
      <c r="AD8" s="110">
        <f t="shared" si="11"/>
        <v>0</v>
      </c>
      <c r="AE8" s="110">
        <v>0</v>
      </c>
      <c r="AF8" s="110">
        <v>0</v>
      </c>
      <c r="AG8" s="110">
        <f t="shared" si="12"/>
        <v>0</v>
      </c>
      <c r="AH8" s="110" t="s">
        <v>13</v>
      </c>
      <c r="AI8" s="110"/>
    </row>
    <row r="9" spans="1:35" ht="19.5" customHeight="1">
      <c r="A9" s="126" t="s">
        <v>158</v>
      </c>
      <c r="B9" s="126" t="s">
        <v>13</v>
      </c>
      <c r="C9" s="126" t="s">
        <v>13</v>
      </c>
      <c r="D9" s="126" t="s">
        <v>159</v>
      </c>
      <c r="E9" s="110">
        <f t="shared" si="0"/>
        <v>3954842</v>
      </c>
      <c r="F9" s="110">
        <f t="shared" si="1"/>
        <v>3954842</v>
      </c>
      <c r="G9" s="110">
        <f t="shared" si="2"/>
        <v>3954842</v>
      </c>
      <c r="H9" s="110">
        <v>3954842</v>
      </c>
      <c r="I9" s="110">
        <v>0</v>
      </c>
      <c r="J9" s="110">
        <f t="shared" si="3"/>
        <v>0</v>
      </c>
      <c r="K9" s="110">
        <v>0</v>
      </c>
      <c r="L9" s="110">
        <v>0</v>
      </c>
      <c r="M9" s="110">
        <f t="shared" si="4"/>
        <v>0</v>
      </c>
      <c r="N9" s="110" t="s">
        <v>13</v>
      </c>
      <c r="O9" s="110" t="s">
        <v>13</v>
      </c>
      <c r="P9" s="110">
        <f t="shared" si="5"/>
        <v>0</v>
      </c>
      <c r="Q9" s="110">
        <f t="shared" si="6"/>
        <v>0</v>
      </c>
      <c r="R9" s="110" t="s">
        <v>13</v>
      </c>
      <c r="S9" s="110" t="s">
        <v>13</v>
      </c>
      <c r="T9" s="110">
        <f t="shared" si="7"/>
        <v>0</v>
      </c>
      <c r="U9" s="110" t="s">
        <v>13</v>
      </c>
      <c r="V9" s="110" t="s">
        <v>13</v>
      </c>
      <c r="W9" s="110">
        <f t="shared" si="8"/>
        <v>0</v>
      </c>
      <c r="X9" s="110" t="s">
        <v>13</v>
      </c>
      <c r="Y9" s="110"/>
      <c r="Z9" s="110">
        <f t="shared" si="9"/>
        <v>0</v>
      </c>
      <c r="AA9" s="110">
        <f t="shared" si="10"/>
        <v>0</v>
      </c>
      <c r="AB9" s="110">
        <v>0</v>
      </c>
      <c r="AC9" s="110">
        <v>0</v>
      </c>
      <c r="AD9" s="110">
        <f t="shared" si="11"/>
        <v>0</v>
      </c>
      <c r="AE9" s="110">
        <v>0</v>
      </c>
      <c r="AF9" s="110">
        <v>0</v>
      </c>
      <c r="AG9" s="110">
        <f t="shared" si="12"/>
        <v>0</v>
      </c>
      <c r="AH9" s="110" t="s">
        <v>13</v>
      </c>
      <c r="AI9" s="110"/>
    </row>
    <row r="10" spans="1:35" ht="19.5" customHeight="1">
      <c r="A10" s="126" t="s">
        <v>160</v>
      </c>
      <c r="B10" s="126" t="s">
        <v>83</v>
      </c>
      <c r="C10" s="126" t="s">
        <v>84</v>
      </c>
      <c r="D10" s="126" t="s">
        <v>161</v>
      </c>
      <c r="E10" s="110">
        <f t="shared" si="0"/>
        <v>2609582</v>
      </c>
      <c r="F10" s="110">
        <f t="shared" si="1"/>
        <v>2609582</v>
      </c>
      <c r="G10" s="110">
        <f t="shared" si="2"/>
        <v>2609582</v>
      </c>
      <c r="H10" s="110">
        <v>2609582</v>
      </c>
      <c r="I10" s="110">
        <v>0</v>
      </c>
      <c r="J10" s="110">
        <f t="shared" si="3"/>
        <v>0</v>
      </c>
      <c r="K10" s="110">
        <v>0</v>
      </c>
      <c r="L10" s="110">
        <v>0</v>
      </c>
      <c r="M10" s="110">
        <f t="shared" si="4"/>
        <v>0</v>
      </c>
      <c r="N10" s="110" t="s">
        <v>13</v>
      </c>
      <c r="O10" s="110" t="s">
        <v>13</v>
      </c>
      <c r="P10" s="110">
        <f t="shared" si="5"/>
        <v>0</v>
      </c>
      <c r="Q10" s="110">
        <f t="shared" si="6"/>
        <v>0</v>
      </c>
      <c r="R10" s="110" t="s">
        <v>13</v>
      </c>
      <c r="S10" s="110" t="s">
        <v>13</v>
      </c>
      <c r="T10" s="110">
        <f t="shared" si="7"/>
        <v>0</v>
      </c>
      <c r="U10" s="110" t="s">
        <v>13</v>
      </c>
      <c r="V10" s="110" t="s">
        <v>13</v>
      </c>
      <c r="W10" s="110">
        <f t="shared" si="8"/>
        <v>0</v>
      </c>
      <c r="X10" s="110" t="s">
        <v>13</v>
      </c>
      <c r="Y10" s="110"/>
      <c r="Z10" s="110">
        <f t="shared" si="9"/>
        <v>0</v>
      </c>
      <c r="AA10" s="110">
        <f t="shared" si="10"/>
        <v>0</v>
      </c>
      <c r="AB10" s="110">
        <v>0</v>
      </c>
      <c r="AC10" s="110">
        <v>0</v>
      </c>
      <c r="AD10" s="110">
        <f t="shared" si="11"/>
        <v>0</v>
      </c>
      <c r="AE10" s="110">
        <v>0</v>
      </c>
      <c r="AF10" s="110">
        <v>0</v>
      </c>
      <c r="AG10" s="110">
        <f t="shared" si="12"/>
        <v>0</v>
      </c>
      <c r="AH10" s="110" t="s">
        <v>13</v>
      </c>
      <c r="AI10" s="110"/>
    </row>
    <row r="11" spans="1:35" ht="19.5" customHeight="1">
      <c r="A11" s="126" t="s">
        <v>160</v>
      </c>
      <c r="B11" s="126" t="s">
        <v>97</v>
      </c>
      <c r="C11" s="126" t="s">
        <v>84</v>
      </c>
      <c r="D11" s="126" t="s">
        <v>162</v>
      </c>
      <c r="E11" s="110">
        <f t="shared" si="0"/>
        <v>931702</v>
      </c>
      <c r="F11" s="110">
        <f t="shared" si="1"/>
        <v>931702</v>
      </c>
      <c r="G11" s="110">
        <f t="shared" si="2"/>
        <v>931702</v>
      </c>
      <c r="H11" s="110">
        <v>931702</v>
      </c>
      <c r="I11" s="110">
        <v>0</v>
      </c>
      <c r="J11" s="110">
        <f t="shared" si="3"/>
        <v>0</v>
      </c>
      <c r="K11" s="110">
        <v>0</v>
      </c>
      <c r="L11" s="110">
        <v>0</v>
      </c>
      <c r="M11" s="110">
        <f t="shared" si="4"/>
        <v>0</v>
      </c>
      <c r="N11" s="110" t="s">
        <v>13</v>
      </c>
      <c r="O11" s="110" t="s">
        <v>13</v>
      </c>
      <c r="P11" s="110">
        <f t="shared" si="5"/>
        <v>0</v>
      </c>
      <c r="Q11" s="110">
        <f t="shared" si="6"/>
        <v>0</v>
      </c>
      <c r="R11" s="110" t="s">
        <v>13</v>
      </c>
      <c r="S11" s="110" t="s">
        <v>13</v>
      </c>
      <c r="T11" s="110">
        <f t="shared" si="7"/>
        <v>0</v>
      </c>
      <c r="U11" s="110" t="s">
        <v>13</v>
      </c>
      <c r="V11" s="110" t="s">
        <v>13</v>
      </c>
      <c r="W11" s="110">
        <f t="shared" si="8"/>
        <v>0</v>
      </c>
      <c r="X11" s="110" t="s">
        <v>13</v>
      </c>
      <c r="Y11" s="110"/>
      <c r="Z11" s="110">
        <f t="shared" si="9"/>
        <v>0</v>
      </c>
      <c r="AA11" s="110">
        <f t="shared" si="10"/>
        <v>0</v>
      </c>
      <c r="AB11" s="110">
        <v>0</v>
      </c>
      <c r="AC11" s="110">
        <v>0</v>
      </c>
      <c r="AD11" s="110">
        <f t="shared" si="11"/>
        <v>0</v>
      </c>
      <c r="AE11" s="110">
        <v>0</v>
      </c>
      <c r="AF11" s="110">
        <v>0</v>
      </c>
      <c r="AG11" s="110">
        <f t="shared" si="12"/>
        <v>0</v>
      </c>
      <c r="AH11" s="110" t="s">
        <v>13</v>
      </c>
      <c r="AI11" s="110"/>
    </row>
    <row r="12" spans="1:35" ht="19.5" customHeight="1">
      <c r="A12" s="126" t="s">
        <v>160</v>
      </c>
      <c r="B12" s="126" t="s">
        <v>94</v>
      </c>
      <c r="C12" s="126" t="s">
        <v>84</v>
      </c>
      <c r="D12" s="126" t="s">
        <v>163</v>
      </c>
      <c r="E12" s="110">
        <f t="shared" si="0"/>
        <v>413558</v>
      </c>
      <c r="F12" s="110">
        <f t="shared" si="1"/>
        <v>413558</v>
      </c>
      <c r="G12" s="110">
        <f t="shared" si="2"/>
        <v>413558</v>
      </c>
      <c r="H12" s="110">
        <v>413558</v>
      </c>
      <c r="I12" s="110">
        <v>0</v>
      </c>
      <c r="J12" s="110">
        <f t="shared" si="3"/>
        <v>0</v>
      </c>
      <c r="K12" s="110">
        <v>0</v>
      </c>
      <c r="L12" s="110">
        <v>0</v>
      </c>
      <c r="M12" s="110">
        <f t="shared" si="4"/>
        <v>0</v>
      </c>
      <c r="N12" s="110" t="s">
        <v>13</v>
      </c>
      <c r="O12" s="110" t="s">
        <v>13</v>
      </c>
      <c r="P12" s="110">
        <f t="shared" si="5"/>
        <v>0</v>
      </c>
      <c r="Q12" s="110">
        <f t="shared" si="6"/>
        <v>0</v>
      </c>
      <c r="R12" s="110" t="s">
        <v>13</v>
      </c>
      <c r="S12" s="110" t="s">
        <v>13</v>
      </c>
      <c r="T12" s="110">
        <f t="shared" si="7"/>
        <v>0</v>
      </c>
      <c r="U12" s="110" t="s">
        <v>13</v>
      </c>
      <c r="V12" s="110" t="s">
        <v>13</v>
      </c>
      <c r="W12" s="110">
        <f t="shared" si="8"/>
        <v>0</v>
      </c>
      <c r="X12" s="110" t="s">
        <v>13</v>
      </c>
      <c r="Y12" s="110"/>
      <c r="Z12" s="110">
        <f t="shared" si="9"/>
        <v>0</v>
      </c>
      <c r="AA12" s="110">
        <f t="shared" si="10"/>
        <v>0</v>
      </c>
      <c r="AB12" s="110">
        <v>0</v>
      </c>
      <c r="AC12" s="110">
        <v>0</v>
      </c>
      <c r="AD12" s="110">
        <f t="shared" si="11"/>
        <v>0</v>
      </c>
      <c r="AE12" s="110">
        <v>0</v>
      </c>
      <c r="AF12" s="110">
        <v>0</v>
      </c>
      <c r="AG12" s="110">
        <f t="shared" si="12"/>
        <v>0</v>
      </c>
      <c r="AH12" s="110" t="s">
        <v>13</v>
      </c>
      <c r="AI12" s="110"/>
    </row>
    <row r="13" spans="1:35" ht="19.5" customHeight="1">
      <c r="A13" s="126" t="s">
        <v>164</v>
      </c>
      <c r="B13" s="126" t="s">
        <v>13</v>
      </c>
      <c r="C13" s="126" t="s">
        <v>13</v>
      </c>
      <c r="D13" s="126" t="s">
        <v>165</v>
      </c>
      <c r="E13" s="110">
        <f t="shared" si="0"/>
        <v>678459</v>
      </c>
      <c r="F13" s="110">
        <f t="shared" si="1"/>
        <v>678459</v>
      </c>
      <c r="G13" s="110">
        <f t="shared" si="2"/>
        <v>678459</v>
      </c>
      <c r="H13" s="110">
        <v>678459</v>
      </c>
      <c r="I13" s="110">
        <v>0</v>
      </c>
      <c r="J13" s="110">
        <f t="shared" si="3"/>
        <v>0</v>
      </c>
      <c r="K13" s="110">
        <v>0</v>
      </c>
      <c r="L13" s="110">
        <v>0</v>
      </c>
      <c r="M13" s="110">
        <f t="shared" si="4"/>
        <v>0</v>
      </c>
      <c r="N13" s="110" t="s">
        <v>13</v>
      </c>
      <c r="O13" s="110" t="s">
        <v>13</v>
      </c>
      <c r="P13" s="110">
        <f t="shared" si="5"/>
        <v>0</v>
      </c>
      <c r="Q13" s="110">
        <f t="shared" si="6"/>
        <v>0</v>
      </c>
      <c r="R13" s="110" t="s">
        <v>13</v>
      </c>
      <c r="S13" s="110" t="s">
        <v>13</v>
      </c>
      <c r="T13" s="110">
        <f t="shared" si="7"/>
        <v>0</v>
      </c>
      <c r="U13" s="110" t="s">
        <v>13</v>
      </c>
      <c r="V13" s="110" t="s">
        <v>13</v>
      </c>
      <c r="W13" s="110">
        <f t="shared" si="8"/>
        <v>0</v>
      </c>
      <c r="X13" s="110" t="s">
        <v>13</v>
      </c>
      <c r="Y13" s="110"/>
      <c r="Z13" s="110">
        <f t="shared" si="9"/>
        <v>0</v>
      </c>
      <c r="AA13" s="110">
        <f t="shared" si="10"/>
        <v>0</v>
      </c>
      <c r="AB13" s="110">
        <v>0</v>
      </c>
      <c r="AC13" s="110">
        <v>0</v>
      </c>
      <c r="AD13" s="110">
        <f t="shared" si="11"/>
        <v>0</v>
      </c>
      <c r="AE13" s="110">
        <v>0</v>
      </c>
      <c r="AF13" s="110">
        <v>0</v>
      </c>
      <c r="AG13" s="110">
        <f t="shared" si="12"/>
        <v>0</v>
      </c>
      <c r="AH13" s="110" t="s">
        <v>13</v>
      </c>
      <c r="AI13" s="110"/>
    </row>
    <row r="14" spans="1:35" ht="19.5" customHeight="1">
      <c r="A14" s="126" t="s">
        <v>166</v>
      </c>
      <c r="B14" s="126" t="s">
        <v>83</v>
      </c>
      <c r="C14" s="126" t="s">
        <v>84</v>
      </c>
      <c r="D14" s="126" t="s">
        <v>167</v>
      </c>
      <c r="E14" s="110">
        <f t="shared" si="0"/>
        <v>422959</v>
      </c>
      <c r="F14" s="110">
        <f t="shared" si="1"/>
        <v>422959</v>
      </c>
      <c r="G14" s="110">
        <f t="shared" si="2"/>
        <v>422959</v>
      </c>
      <c r="H14" s="110">
        <v>422959</v>
      </c>
      <c r="I14" s="110">
        <v>0</v>
      </c>
      <c r="J14" s="110">
        <f t="shared" si="3"/>
        <v>0</v>
      </c>
      <c r="K14" s="110">
        <v>0</v>
      </c>
      <c r="L14" s="110">
        <v>0</v>
      </c>
      <c r="M14" s="110">
        <f t="shared" si="4"/>
        <v>0</v>
      </c>
      <c r="N14" s="110" t="s">
        <v>13</v>
      </c>
      <c r="O14" s="110" t="s">
        <v>13</v>
      </c>
      <c r="P14" s="110">
        <f t="shared" si="5"/>
        <v>0</v>
      </c>
      <c r="Q14" s="110">
        <f t="shared" si="6"/>
        <v>0</v>
      </c>
      <c r="R14" s="110" t="s">
        <v>13</v>
      </c>
      <c r="S14" s="110" t="s">
        <v>13</v>
      </c>
      <c r="T14" s="110">
        <f t="shared" si="7"/>
        <v>0</v>
      </c>
      <c r="U14" s="110" t="s">
        <v>13</v>
      </c>
      <c r="V14" s="110" t="s">
        <v>13</v>
      </c>
      <c r="W14" s="110">
        <f t="shared" si="8"/>
        <v>0</v>
      </c>
      <c r="X14" s="110" t="s">
        <v>13</v>
      </c>
      <c r="Y14" s="110"/>
      <c r="Z14" s="110">
        <f t="shared" si="9"/>
        <v>0</v>
      </c>
      <c r="AA14" s="110">
        <f t="shared" si="10"/>
        <v>0</v>
      </c>
      <c r="AB14" s="110">
        <v>0</v>
      </c>
      <c r="AC14" s="110">
        <v>0</v>
      </c>
      <c r="AD14" s="110">
        <f t="shared" si="11"/>
        <v>0</v>
      </c>
      <c r="AE14" s="110">
        <v>0</v>
      </c>
      <c r="AF14" s="110">
        <v>0</v>
      </c>
      <c r="AG14" s="110">
        <f t="shared" si="12"/>
        <v>0</v>
      </c>
      <c r="AH14" s="110" t="s">
        <v>13</v>
      </c>
      <c r="AI14" s="110"/>
    </row>
    <row r="15" spans="1:35" ht="19.5" customHeight="1">
      <c r="A15" s="126" t="s">
        <v>166</v>
      </c>
      <c r="B15" s="126" t="s">
        <v>94</v>
      </c>
      <c r="C15" s="126" t="s">
        <v>84</v>
      </c>
      <c r="D15" s="126" t="s">
        <v>168</v>
      </c>
      <c r="E15" s="110">
        <f t="shared" si="0"/>
        <v>30000</v>
      </c>
      <c r="F15" s="110">
        <f t="shared" si="1"/>
        <v>30000</v>
      </c>
      <c r="G15" s="110">
        <f t="shared" si="2"/>
        <v>30000</v>
      </c>
      <c r="H15" s="110">
        <v>30000</v>
      </c>
      <c r="I15" s="110">
        <v>0</v>
      </c>
      <c r="J15" s="110">
        <f t="shared" si="3"/>
        <v>0</v>
      </c>
      <c r="K15" s="110">
        <v>0</v>
      </c>
      <c r="L15" s="110">
        <v>0</v>
      </c>
      <c r="M15" s="110">
        <f t="shared" si="4"/>
        <v>0</v>
      </c>
      <c r="N15" s="110" t="s">
        <v>13</v>
      </c>
      <c r="O15" s="110" t="s">
        <v>13</v>
      </c>
      <c r="P15" s="110">
        <f t="shared" si="5"/>
        <v>0</v>
      </c>
      <c r="Q15" s="110">
        <f t="shared" si="6"/>
        <v>0</v>
      </c>
      <c r="R15" s="110" t="s">
        <v>13</v>
      </c>
      <c r="S15" s="110" t="s">
        <v>13</v>
      </c>
      <c r="T15" s="110">
        <f t="shared" si="7"/>
        <v>0</v>
      </c>
      <c r="U15" s="110" t="s">
        <v>13</v>
      </c>
      <c r="V15" s="110" t="s">
        <v>13</v>
      </c>
      <c r="W15" s="110">
        <f t="shared" si="8"/>
        <v>0</v>
      </c>
      <c r="X15" s="110" t="s">
        <v>13</v>
      </c>
      <c r="Y15" s="110"/>
      <c r="Z15" s="110">
        <f t="shared" si="9"/>
        <v>0</v>
      </c>
      <c r="AA15" s="110">
        <f t="shared" si="10"/>
        <v>0</v>
      </c>
      <c r="AB15" s="110">
        <v>0</v>
      </c>
      <c r="AC15" s="110">
        <v>0</v>
      </c>
      <c r="AD15" s="110">
        <f t="shared" si="11"/>
        <v>0</v>
      </c>
      <c r="AE15" s="110">
        <v>0</v>
      </c>
      <c r="AF15" s="110">
        <v>0</v>
      </c>
      <c r="AG15" s="110">
        <f t="shared" si="12"/>
        <v>0</v>
      </c>
      <c r="AH15" s="110" t="s">
        <v>13</v>
      </c>
      <c r="AI15" s="110"/>
    </row>
    <row r="16" spans="1:35" ht="19.5" customHeight="1">
      <c r="A16" s="126" t="s">
        <v>166</v>
      </c>
      <c r="B16" s="126" t="s">
        <v>87</v>
      </c>
      <c r="C16" s="126" t="s">
        <v>84</v>
      </c>
      <c r="D16" s="126" t="s">
        <v>169</v>
      </c>
      <c r="E16" s="110">
        <f t="shared" si="0"/>
        <v>108000</v>
      </c>
      <c r="F16" s="110">
        <f t="shared" si="1"/>
        <v>108000</v>
      </c>
      <c r="G16" s="110">
        <f t="shared" si="2"/>
        <v>108000</v>
      </c>
      <c r="H16" s="110">
        <v>108000</v>
      </c>
      <c r="I16" s="110">
        <v>0</v>
      </c>
      <c r="J16" s="110">
        <f t="shared" si="3"/>
        <v>0</v>
      </c>
      <c r="K16" s="110">
        <v>0</v>
      </c>
      <c r="L16" s="110">
        <v>0</v>
      </c>
      <c r="M16" s="110">
        <f t="shared" si="4"/>
        <v>0</v>
      </c>
      <c r="N16" s="110" t="s">
        <v>13</v>
      </c>
      <c r="O16" s="110" t="s">
        <v>13</v>
      </c>
      <c r="P16" s="110">
        <f t="shared" si="5"/>
        <v>0</v>
      </c>
      <c r="Q16" s="110">
        <f t="shared" si="6"/>
        <v>0</v>
      </c>
      <c r="R16" s="110" t="s">
        <v>13</v>
      </c>
      <c r="S16" s="110" t="s">
        <v>13</v>
      </c>
      <c r="T16" s="110">
        <f t="shared" si="7"/>
        <v>0</v>
      </c>
      <c r="U16" s="110" t="s">
        <v>13</v>
      </c>
      <c r="V16" s="110" t="s">
        <v>13</v>
      </c>
      <c r="W16" s="110">
        <f t="shared" si="8"/>
        <v>0</v>
      </c>
      <c r="X16" s="110" t="s">
        <v>13</v>
      </c>
      <c r="Y16" s="110"/>
      <c r="Z16" s="110">
        <f t="shared" si="9"/>
        <v>0</v>
      </c>
      <c r="AA16" s="110">
        <f t="shared" si="10"/>
        <v>0</v>
      </c>
      <c r="AB16" s="110">
        <v>0</v>
      </c>
      <c r="AC16" s="110">
        <v>0</v>
      </c>
      <c r="AD16" s="110">
        <f t="shared" si="11"/>
        <v>0</v>
      </c>
      <c r="AE16" s="110">
        <v>0</v>
      </c>
      <c r="AF16" s="110">
        <v>0</v>
      </c>
      <c r="AG16" s="110">
        <f t="shared" si="12"/>
        <v>0</v>
      </c>
      <c r="AH16" s="110" t="s">
        <v>13</v>
      </c>
      <c r="AI16" s="110"/>
    </row>
    <row r="17" spans="1:35" ht="19.5" customHeight="1">
      <c r="A17" s="126" t="s">
        <v>166</v>
      </c>
      <c r="B17" s="126" t="s">
        <v>89</v>
      </c>
      <c r="C17" s="126" t="s">
        <v>84</v>
      </c>
      <c r="D17" s="126" t="s">
        <v>170</v>
      </c>
      <c r="E17" s="110">
        <f t="shared" si="0"/>
        <v>11250</v>
      </c>
      <c r="F17" s="110">
        <f t="shared" si="1"/>
        <v>11250</v>
      </c>
      <c r="G17" s="110">
        <f t="shared" si="2"/>
        <v>11250</v>
      </c>
      <c r="H17" s="110">
        <v>11250</v>
      </c>
      <c r="I17" s="110">
        <v>0</v>
      </c>
      <c r="J17" s="110">
        <f t="shared" si="3"/>
        <v>0</v>
      </c>
      <c r="K17" s="110">
        <v>0</v>
      </c>
      <c r="L17" s="110">
        <v>0</v>
      </c>
      <c r="M17" s="110">
        <f t="shared" si="4"/>
        <v>0</v>
      </c>
      <c r="N17" s="110" t="s">
        <v>13</v>
      </c>
      <c r="O17" s="110" t="s">
        <v>13</v>
      </c>
      <c r="P17" s="110">
        <f t="shared" si="5"/>
        <v>0</v>
      </c>
      <c r="Q17" s="110">
        <f t="shared" si="6"/>
        <v>0</v>
      </c>
      <c r="R17" s="110" t="s">
        <v>13</v>
      </c>
      <c r="S17" s="110" t="s">
        <v>13</v>
      </c>
      <c r="T17" s="110">
        <f t="shared" si="7"/>
        <v>0</v>
      </c>
      <c r="U17" s="110" t="s">
        <v>13</v>
      </c>
      <c r="V17" s="110" t="s">
        <v>13</v>
      </c>
      <c r="W17" s="110">
        <f t="shared" si="8"/>
        <v>0</v>
      </c>
      <c r="X17" s="110" t="s">
        <v>13</v>
      </c>
      <c r="Y17" s="110"/>
      <c r="Z17" s="110">
        <f t="shared" si="9"/>
        <v>0</v>
      </c>
      <c r="AA17" s="110">
        <f t="shared" si="10"/>
        <v>0</v>
      </c>
      <c r="AB17" s="110">
        <v>0</v>
      </c>
      <c r="AC17" s="110">
        <v>0</v>
      </c>
      <c r="AD17" s="110">
        <f t="shared" si="11"/>
        <v>0</v>
      </c>
      <c r="AE17" s="110">
        <v>0</v>
      </c>
      <c r="AF17" s="110">
        <v>0</v>
      </c>
      <c r="AG17" s="110">
        <f t="shared" si="12"/>
        <v>0</v>
      </c>
      <c r="AH17" s="110" t="s">
        <v>13</v>
      </c>
      <c r="AI17" s="110"/>
    </row>
    <row r="18" spans="1:35" ht="19.5" customHeight="1">
      <c r="A18" s="126" t="s">
        <v>166</v>
      </c>
      <c r="B18" s="126" t="s">
        <v>171</v>
      </c>
      <c r="C18" s="126" t="s">
        <v>84</v>
      </c>
      <c r="D18" s="126" t="s">
        <v>172</v>
      </c>
      <c r="E18" s="110">
        <f t="shared" si="0"/>
        <v>106250</v>
      </c>
      <c r="F18" s="110">
        <f t="shared" si="1"/>
        <v>106250</v>
      </c>
      <c r="G18" s="110">
        <f t="shared" si="2"/>
        <v>106250</v>
      </c>
      <c r="H18" s="110">
        <v>106250</v>
      </c>
      <c r="I18" s="110">
        <v>0</v>
      </c>
      <c r="J18" s="110">
        <f t="shared" si="3"/>
        <v>0</v>
      </c>
      <c r="K18" s="110">
        <v>0</v>
      </c>
      <c r="L18" s="110">
        <v>0</v>
      </c>
      <c r="M18" s="110">
        <f t="shared" si="4"/>
        <v>0</v>
      </c>
      <c r="N18" s="110" t="s">
        <v>13</v>
      </c>
      <c r="O18" s="110" t="s">
        <v>13</v>
      </c>
      <c r="P18" s="110">
        <f t="shared" si="5"/>
        <v>0</v>
      </c>
      <c r="Q18" s="110">
        <f t="shared" si="6"/>
        <v>0</v>
      </c>
      <c r="R18" s="110" t="s">
        <v>13</v>
      </c>
      <c r="S18" s="110" t="s">
        <v>13</v>
      </c>
      <c r="T18" s="110">
        <f t="shared" si="7"/>
        <v>0</v>
      </c>
      <c r="U18" s="110" t="s">
        <v>13</v>
      </c>
      <c r="V18" s="110" t="s">
        <v>13</v>
      </c>
      <c r="W18" s="110">
        <f t="shared" si="8"/>
        <v>0</v>
      </c>
      <c r="X18" s="110" t="s">
        <v>13</v>
      </c>
      <c r="Y18" s="110"/>
      <c r="Z18" s="110">
        <f t="shared" si="9"/>
        <v>0</v>
      </c>
      <c r="AA18" s="110">
        <f t="shared" si="10"/>
        <v>0</v>
      </c>
      <c r="AB18" s="110">
        <v>0</v>
      </c>
      <c r="AC18" s="110">
        <v>0</v>
      </c>
      <c r="AD18" s="110">
        <f t="shared" si="11"/>
        <v>0</v>
      </c>
      <c r="AE18" s="110">
        <v>0</v>
      </c>
      <c r="AF18" s="110">
        <v>0</v>
      </c>
      <c r="AG18" s="110">
        <f t="shared" si="12"/>
        <v>0</v>
      </c>
      <c r="AH18" s="110" t="s">
        <v>13</v>
      </c>
      <c r="AI18" s="110"/>
    </row>
    <row r="19" spans="1:35" ht="19.5" customHeight="1">
      <c r="A19" s="126" t="s">
        <v>173</v>
      </c>
      <c r="B19" s="126" t="s">
        <v>13</v>
      </c>
      <c r="C19" s="126" t="s">
        <v>13</v>
      </c>
      <c r="D19" s="126" t="s">
        <v>174</v>
      </c>
      <c r="E19" s="110">
        <f t="shared" si="0"/>
        <v>132</v>
      </c>
      <c r="F19" s="110">
        <f t="shared" si="1"/>
        <v>132</v>
      </c>
      <c r="G19" s="110">
        <f t="shared" si="2"/>
        <v>132</v>
      </c>
      <c r="H19" s="110">
        <v>132</v>
      </c>
      <c r="I19" s="110">
        <v>0</v>
      </c>
      <c r="J19" s="110">
        <f t="shared" si="3"/>
        <v>0</v>
      </c>
      <c r="K19" s="110">
        <v>0</v>
      </c>
      <c r="L19" s="110">
        <v>0</v>
      </c>
      <c r="M19" s="110">
        <f t="shared" si="4"/>
        <v>0</v>
      </c>
      <c r="N19" s="110" t="s">
        <v>13</v>
      </c>
      <c r="O19" s="110" t="s">
        <v>13</v>
      </c>
      <c r="P19" s="110">
        <f t="shared" si="5"/>
        <v>0</v>
      </c>
      <c r="Q19" s="110">
        <f t="shared" si="6"/>
        <v>0</v>
      </c>
      <c r="R19" s="110" t="s">
        <v>13</v>
      </c>
      <c r="S19" s="110" t="s">
        <v>13</v>
      </c>
      <c r="T19" s="110">
        <f t="shared" si="7"/>
        <v>0</v>
      </c>
      <c r="U19" s="110" t="s">
        <v>13</v>
      </c>
      <c r="V19" s="110" t="s">
        <v>13</v>
      </c>
      <c r="W19" s="110">
        <f t="shared" si="8"/>
        <v>0</v>
      </c>
      <c r="X19" s="110" t="s">
        <v>13</v>
      </c>
      <c r="Y19" s="110"/>
      <c r="Z19" s="110">
        <f t="shared" si="9"/>
        <v>0</v>
      </c>
      <c r="AA19" s="110">
        <f t="shared" si="10"/>
        <v>0</v>
      </c>
      <c r="AB19" s="110">
        <v>0</v>
      </c>
      <c r="AC19" s="110">
        <v>0</v>
      </c>
      <c r="AD19" s="110">
        <f t="shared" si="11"/>
        <v>0</v>
      </c>
      <c r="AE19" s="110">
        <v>0</v>
      </c>
      <c r="AF19" s="110">
        <v>0</v>
      </c>
      <c r="AG19" s="110">
        <f t="shared" si="12"/>
        <v>0</v>
      </c>
      <c r="AH19" s="110" t="s">
        <v>13</v>
      </c>
      <c r="AI19" s="110"/>
    </row>
    <row r="20" spans="1:35" ht="19.5" customHeight="1">
      <c r="A20" s="126" t="s">
        <v>175</v>
      </c>
      <c r="B20" s="126" t="s">
        <v>83</v>
      </c>
      <c r="C20" s="126" t="s">
        <v>84</v>
      </c>
      <c r="D20" s="126" t="s">
        <v>176</v>
      </c>
      <c r="E20" s="110">
        <f t="shared" si="0"/>
        <v>132</v>
      </c>
      <c r="F20" s="110">
        <f t="shared" si="1"/>
        <v>132</v>
      </c>
      <c r="G20" s="110">
        <f t="shared" si="2"/>
        <v>132</v>
      </c>
      <c r="H20" s="110">
        <v>132</v>
      </c>
      <c r="I20" s="110">
        <v>0</v>
      </c>
      <c r="J20" s="110">
        <f t="shared" si="3"/>
        <v>0</v>
      </c>
      <c r="K20" s="110">
        <v>0</v>
      </c>
      <c r="L20" s="110">
        <v>0</v>
      </c>
      <c r="M20" s="110">
        <f t="shared" si="4"/>
        <v>0</v>
      </c>
      <c r="N20" s="110" t="s">
        <v>13</v>
      </c>
      <c r="O20" s="110" t="s">
        <v>13</v>
      </c>
      <c r="P20" s="110">
        <f t="shared" si="5"/>
        <v>0</v>
      </c>
      <c r="Q20" s="110">
        <f t="shared" si="6"/>
        <v>0</v>
      </c>
      <c r="R20" s="110" t="s">
        <v>13</v>
      </c>
      <c r="S20" s="110" t="s">
        <v>13</v>
      </c>
      <c r="T20" s="110">
        <f t="shared" si="7"/>
        <v>0</v>
      </c>
      <c r="U20" s="110" t="s">
        <v>13</v>
      </c>
      <c r="V20" s="110" t="s">
        <v>13</v>
      </c>
      <c r="W20" s="110">
        <f t="shared" si="8"/>
        <v>0</v>
      </c>
      <c r="X20" s="110" t="s">
        <v>13</v>
      </c>
      <c r="Y20" s="110"/>
      <c r="Z20" s="110">
        <f t="shared" si="9"/>
        <v>0</v>
      </c>
      <c r="AA20" s="110">
        <f t="shared" si="10"/>
        <v>0</v>
      </c>
      <c r="AB20" s="110">
        <v>0</v>
      </c>
      <c r="AC20" s="110">
        <v>0</v>
      </c>
      <c r="AD20" s="110">
        <f t="shared" si="11"/>
        <v>0</v>
      </c>
      <c r="AE20" s="110">
        <v>0</v>
      </c>
      <c r="AF20" s="110">
        <v>0</v>
      </c>
      <c r="AG20" s="110">
        <f t="shared" si="12"/>
        <v>0</v>
      </c>
      <c r="AH20" s="110" t="s">
        <v>13</v>
      </c>
      <c r="AI20" s="110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1"/>
  <sheetViews>
    <sheetView showGridLines="0" showZeros="0" workbookViewId="0" topLeftCell="T1">
      <selection activeCell="AF5" sqref="AF5:DH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27"/>
      <c r="AH1" s="127"/>
      <c r="DH1" s="131" t="s">
        <v>177</v>
      </c>
    </row>
    <row r="2" spans="1:112" ht="19.5" customHeight="1">
      <c r="A2" s="49" t="s">
        <v>178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</row>
    <row r="3" spans="1:112" ht="19.5" customHeight="1">
      <c r="A3" s="104" t="s">
        <v>2</v>
      </c>
      <c r="B3" s="50"/>
      <c r="C3" s="50"/>
      <c r="D3" s="5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52" t="s">
        <v>3</v>
      </c>
    </row>
    <row r="4" spans="1:112" ht="19.5" customHeight="1">
      <c r="A4" s="121" t="s">
        <v>55</v>
      </c>
      <c r="B4" s="121"/>
      <c r="C4" s="121"/>
      <c r="D4" s="121"/>
      <c r="E4" s="122" t="s">
        <v>56</v>
      </c>
      <c r="F4" s="123" t="s">
        <v>179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 t="s">
        <v>180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8" t="s">
        <v>181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 t="s">
        <v>182</v>
      </c>
      <c r="BJ4" s="128"/>
      <c r="BK4" s="128"/>
      <c r="BL4" s="128"/>
      <c r="BM4" s="128"/>
      <c r="BN4" s="128" t="s">
        <v>183</v>
      </c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 t="s">
        <v>184</v>
      </c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 t="s">
        <v>185</v>
      </c>
      <c r="CS4" s="128"/>
      <c r="CT4" s="128"/>
      <c r="CU4" s="128" t="s">
        <v>186</v>
      </c>
      <c r="CV4" s="128"/>
      <c r="CW4" s="128"/>
      <c r="CX4" s="128"/>
      <c r="CY4" s="128"/>
      <c r="CZ4" s="128"/>
      <c r="DA4" s="128" t="s">
        <v>187</v>
      </c>
      <c r="DB4" s="128"/>
      <c r="DC4" s="128"/>
      <c r="DD4" s="128" t="s">
        <v>188</v>
      </c>
      <c r="DE4" s="128"/>
      <c r="DF4" s="128"/>
      <c r="DG4" s="128"/>
      <c r="DH4" s="128"/>
    </row>
    <row r="5" spans="1:112" ht="19.5" customHeight="1">
      <c r="A5" s="121" t="s">
        <v>64</v>
      </c>
      <c r="B5" s="121"/>
      <c r="C5" s="121"/>
      <c r="D5" s="122" t="s">
        <v>66</v>
      </c>
      <c r="E5" s="122"/>
      <c r="F5" s="122" t="s">
        <v>71</v>
      </c>
      <c r="G5" s="122" t="s">
        <v>189</v>
      </c>
      <c r="H5" s="122" t="s">
        <v>190</v>
      </c>
      <c r="I5" s="122" t="s">
        <v>191</v>
      </c>
      <c r="J5" s="122" t="s">
        <v>192</v>
      </c>
      <c r="K5" s="122" t="s">
        <v>193</v>
      </c>
      <c r="L5" s="122" t="s">
        <v>194</v>
      </c>
      <c r="M5" s="122" t="s">
        <v>195</v>
      </c>
      <c r="N5" s="122" t="s">
        <v>196</v>
      </c>
      <c r="O5" s="122" t="s">
        <v>197</v>
      </c>
      <c r="P5" s="122" t="s">
        <v>198</v>
      </c>
      <c r="Q5" s="122" t="s">
        <v>199</v>
      </c>
      <c r="R5" s="122" t="s">
        <v>200</v>
      </c>
      <c r="S5" s="122" t="s">
        <v>201</v>
      </c>
      <c r="T5" s="122" t="s">
        <v>71</v>
      </c>
      <c r="U5" s="122" t="s">
        <v>202</v>
      </c>
      <c r="V5" s="122" t="s">
        <v>203</v>
      </c>
      <c r="W5" s="122" t="s">
        <v>204</v>
      </c>
      <c r="X5" s="122" t="s">
        <v>205</v>
      </c>
      <c r="Y5" s="122" t="s">
        <v>206</v>
      </c>
      <c r="Z5" s="122" t="s">
        <v>207</v>
      </c>
      <c r="AA5" s="122" t="s">
        <v>208</v>
      </c>
      <c r="AB5" s="122" t="s">
        <v>209</v>
      </c>
      <c r="AC5" s="122" t="s">
        <v>210</v>
      </c>
      <c r="AD5" s="122" t="s">
        <v>211</v>
      </c>
      <c r="AE5" s="122" t="s">
        <v>212</v>
      </c>
      <c r="AF5" s="122" t="s">
        <v>213</v>
      </c>
      <c r="AG5" s="122" t="s">
        <v>214</v>
      </c>
      <c r="AH5" s="122" t="s">
        <v>215</v>
      </c>
      <c r="AI5" s="122" t="s">
        <v>216</v>
      </c>
      <c r="AJ5" s="122" t="s">
        <v>217</v>
      </c>
      <c r="AK5" s="122" t="s">
        <v>218</v>
      </c>
      <c r="AL5" s="122" t="s">
        <v>219</v>
      </c>
      <c r="AM5" s="122" t="s">
        <v>220</v>
      </c>
      <c r="AN5" s="122" t="s">
        <v>221</v>
      </c>
      <c r="AO5" s="122" t="s">
        <v>222</v>
      </c>
      <c r="AP5" s="122" t="s">
        <v>223</v>
      </c>
      <c r="AQ5" s="122" t="s">
        <v>224</v>
      </c>
      <c r="AR5" s="122" t="s">
        <v>225</v>
      </c>
      <c r="AS5" s="122" t="s">
        <v>226</v>
      </c>
      <c r="AT5" s="122" t="s">
        <v>227</v>
      </c>
      <c r="AU5" s="122" t="s">
        <v>228</v>
      </c>
      <c r="AV5" s="122" t="s">
        <v>71</v>
      </c>
      <c r="AW5" s="122" t="s">
        <v>229</v>
      </c>
      <c r="AX5" s="122" t="s">
        <v>230</v>
      </c>
      <c r="AY5" s="122" t="s">
        <v>231</v>
      </c>
      <c r="AZ5" s="122" t="s">
        <v>232</v>
      </c>
      <c r="BA5" s="122" t="s">
        <v>233</v>
      </c>
      <c r="BB5" s="122" t="s">
        <v>234</v>
      </c>
      <c r="BC5" s="122" t="s">
        <v>200</v>
      </c>
      <c r="BD5" s="122" t="s">
        <v>235</v>
      </c>
      <c r="BE5" s="122" t="s">
        <v>236</v>
      </c>
      <c r="BF5" s="122" t="s">
        <v>237</v>
      </c>
      <c r="BG5" s="129" t="s">
        <v>238</v>
      </c>
      <c r="BH5" s="122" t="s">
        <v>239</v>
      </c>
      <c r="BI5" s="122" t="s">
        <v>71</v>
      </c>
      <c r="BJ5" s="122" t="s">
        <v>240</v>
      </c>
      <c r="BK5" s="122" t="s">
        <v>241</v>
      </c>
      <c r="BL5" s="122" t="s">
        <v>242</v>
      </c>
      <c r="BM5" s="122" t="s">
        <v>243</v>
      </c>
      <c r="BN5" s="122" t="s">
        <v>71</v>
      </c>
      <c r="BO5" s="122" t="s">
        <v>244</v>
      </c>
      <c r="BP5" s="122" t="s">
        <v>245</v>
      </c>
      <c r="BQ5" s="122" t="s">
        <v>246</v>
      </c>
      <c r="BR5" s="122" t="s">
        <v>247</v>
      </c>
      <c r="BS5" s="122" t="s">
        <v>248</v>
      </c>
      <c r="BT5" s="122" t="s">
        <v>249</v>
      </c>
      <c r="BU5" s="122" t="s">
        <v>250</v>
      </c>
      <c r="BV5" s="122" t="s">
        <v>251</v>
      </c>
      <c r="BW5" s="122" t="s">
        <v>252</v>
      </c>
      <c r="BX5" s="122" t="s">
        <v>253</v>
      </c>
      <c r="BY5" s="122" t="s">
        <v>254</v>
      </c>
      <c r="BZ5" s="122" t="s">
        <v>255</v>
      </c>
      <c r="CA5" s="122" t="s">
        <v>71</v>
      </c>
      <c r="CB5" s="122" t="s">
        <v>244</v>
      </c>
      <c r="CC5" s="122" t="s">
        <v>245</v>
      </c>
      <c r="CD5" s="122" t="s">
        <v>246</v>
      </c>
      <c r="CE5" s="122" t="s">
        <v>247</v>
      </c>
      <c r="CF5" s="122" t="s">
        <v>248</v>
      </c>
      <c r="CG5" s="122" t="s">
        <v>249</v>
      </c>
      <c r="CH5" s="122" t="s">
        <v>250</v>
      </c>
      <c r="CI5" s="122" t="s">
        <v>256</v>
      </c>
      <c r="CJ5" s="122" t="s">
        <v>257</v>
      </c>
      <c r="CK5" s="122" t="s">
        <v>258</v>
      </c>
      <c r="CL5" s="122" t="s">
        <v>259</v>
      </c>
      <c r="CM5" s="122" t="s">
        <v>251</v>
      </c>
      <c r="CN5" s="122" t="s">
        <v>252</v>
      </c>
      <c r="CO5" s="122" t="s">
        <v>260</v>
      </c>
      <c r="CP5" s="122" t="s">
        <v>254</v>
      </c>
      <c r="CQ5" s="122" t="s">
        <v>184</v>
      </c>
      <c r="CR5" s="122" t="s">
        <v>71</v>
      </c>
      <c r="CS5" s="122" t="s">
        <v>261</v>
      </c>
      <c r="CT5" s="122" t="s">
        <v>262</v>
      </c>
      <c r="CU5" s="122" t="s">
        <v>71</v>
      </c>
      <c r="CV5" s="122" t="s">
        <v>261</v>
      </c>
      <c r="CW5" s="122" t="s">
        <v>263</v>
      </c>
      <c r="CX5" s="122" t="s">
        <v>264</v>
      </c>
      <c r="CY5" s="122" t="s">
        <v>265</v>
      </c>
      <c r="CZ5" s="122" t="s">
        <v>262</v>
      </c>
      <c r="DA5" s="122" t="s">
        <v>71</v>
      </c>
      <c r="DB5" s="122" t="s">
        <v>187</v>
      </c>
      <c r="DC5" s="122" t="s">
        <v>266</v>
      </c>
      <c r="DD5" s="122" t="s">
        <v>71</v>
      </c>
      <c r="DE5" s="122" t="s">
        <v>267</v>
      </c>
      <c r="DF5" s="122" t="s">
        <v>268</v>
      </c>
      <c r="DG5" s="122" t="s">
        <v>269</v>
      </c>
      <c r="DH5" s="122" t="s">
        <v>188</v>
      </c>
    </row>
    <row r="6" spans="1:112" ht="30.75" customHeight="1">
      <c r="A6" s="124" t="s">
        <v>76</v>
      </c>
      <c r="B6" s="125" t="s">
        <v>77</v>
      </c>
      <c r="C6" s="124" t="s">
        <v>78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 t="s">
        <v>270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30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</row>
    <row r="7" spans="1:112" ht="19.5" customHeight="1">
      <c r="A7" s="126" t="s">
        <v>13</v>
      </c>
      <c r="B7" s="126" t="s">
        <v>13</v>
      </c>
      <c r="C7" s="126" t="s">
        <v>13</v>
      </c>
      <c r="D7" s="126" t="s">
        <v>56</v>
      </c>
      <c r="E7" s="110">
        <f aca="true" t="shared" si="0" ref="E7:E21">SUM(F7,T7,AV7,BI7,BN7,CA7,CR7,CU7,DA7,DD7)</f>
        <v>4633433</v>
      </c>
      <c r="F7" s="110">
        <v>3954842</v>
      </c>
      <c r="G7" s="110">
        <v>1185720</v>
      </c>
      <c r="H7" s="110">
        <v>1325052</v>
      </c>
      <c r="I7" s="110">
        <v>98810</v>
      </c>
      <c r="J7" s="110">
        <v>0</v>
      </c>
      <c r="K7" s="110">
        <v>0</v>
      </c>
      <c r="L7" s="110">
        <v>416185</v>
      </c>
      <c r="M7" s="110">
        <v>208093</v>
      </c>
      <c r="N7" s="110">
        <v>240645</v>
      </c>
      <c r="O7" s="110">
        <v>37066</v>
      </c>
      <c r="P7" s="110">
        <v>29713</v>
      </c>
      <c r="Q7" s="110">
        <v>413558</v>
      </c>
      <c r="R7" s="110">
        <v>0</v>
      </c>
      <c r="S7" s="110">
        <v>0</v>
      </c>
      <c r="T7" s="110">
        <v>678459</v>
      </c>
      <c r="U7" s="110">
        <v>150000</v>
      </c>
      <c r="V7" s="110">
        <v>0</v>
      </c>
      <c r="W7" s="110">
        <v>0</v>
      </c>
      <c r="X7" s="110">
        <v>0</v>
      </c>
      <c r="Y7" s="110">
        <v>4000</v>
      </c>
      <c r="Z7" s="110">
        <v>38000</v>
      </c>
      <c r="AA7" s="110">
        <v>80000</v>
      </c>
      <c r="AB7" s="110">
        <v>0</v>
      </c>
      <c r="AC7" s="110">
        <v>0</v>
      </c>
      <c r="AD7" s="110">
        <v>90000</v>
      </c>
      <c r="AE7" s="110">
        <v>0</v>
      </c>
      <c r="AF7" s="110">
        <v>0</v>
      </c>
      <c r="AG7" s="110">
        <v>0</v>
      </c>
      <c r="AH7" s="110">
        <v>0</v>
      </c>
      <c r="AI7" s="110">
        <v>30000</v>
      </c>
      <c r="AJ7" s="110">
        <v>11250</v>
      </c>
      <c r="AK7" s="110">
        <v>0</v>
      </c>
      <c r="AL7" s="110">
        <v>0</v>
      </c>
      <c r="AM7" s="110">
        <v>0</v>
      </c>
      <c r="AN7" s="110">
        <v>108000</v>
      </c>
      <c r="AO7" s="110">
        <v>0</v>
      </c>
      <c r="AP7" s="110">
        <v>31316</v>
      </c>
      <c r="AQ7" s="110">
        <v>29643</v>
      </c>
      <c r="AR7" s="110">
        <v>106250</v>
      </c>
      <c r="AS7" s="110">
        <v>0</v>
      </c>
      <c r="AT7" s="110">
        <v>0</v>
      </c>
      <c r="AU7" s="110">
        <v>0</v>
      </c>
      <c r="AV7" s="110">
        <v>132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132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</row>
    <row r="8" spans="1:112" ht="19.5" customHeight="1">
      <c r="A8" s="126" t="s">
        <v>13</v>
      </c>
      <c r="B8" s="126" t="s">
        <v>13</v>
      </c>
      <c r="C8" s="126" t="s">
        <v>13</v>
      </c>
      <c r="D8" s="126" t="s">
        <v>271</v>
      </c>
      <c r="E8" s="110">
        <f t="shared" si="0"/>
        <v>3317886</v>
      </c>
      <c r="F8" s="110">
        <v>2639295</v>
      </c>
      <c r="G8" s="110">
        <v>1185720</v>
      </c>
      <c r="H8" s="110">
        <v>1325052</v>
      </c>
      <c r="I8" s="110">
        <v>98810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29713</v>
      </c>
      <c r="Q8" s="110">
        <v>0</v>
      </c>
      <c r="R8" s="110">
        <v>0</v>
      </c>
      <c r="S8" s="110">
        <v>0</v>
      </c>
      <c r="T8" s="110">
        <v>678459</v>
      </c>
      <c r="U8" s="110">
        <v>150000</v>
      </c>
      <c r="V8" s="110">
        <v>0</v>
      </c>
      <c r="W8" s="110">
        <v>0</v>
      </c>
      <c r="X8" s="110">
        <v>0</v>
      </c>
      <c r="Y8" s="110">
        <v>4000</v>
      </c>
      <c r="Z8" s="110">
        <v>38000</v>
      </c>
      <c r="AA8" s="110">
        <v>80000</v>
      </c>
      <c r="AB8" s="110">
        <v>0</v>
      </c>
      <c r="AC8" s="110">
        <v>0</v>
      </c>
      <c r="AD8" s="110">
        <v>90000</v>
      </c>
      <c r="AE8" s="110">
        <v>0</v>
      </c>
      <c r="AF8" s="110">
        <v>0</v>
      </c>
      <c r="AG8" s="110">
        <v>0</v>
      </c>
      <c r="AH8" s="110">
        <v>0</v>
      </c>
      <c r="AI8" s="110">
        <v>30000</v>
      </c>
      <c r="AJ8" s="110">
        <v>11250</v>
      </c>
      <c r="AK8" s="110">
        <v>0</v>
      </c>
      <c r="AL8" s="110">
        <v>0</v>
      </c>
      <c r="AM8" s="110">
        <v>0</v>
      </c>
      <c r="AN8" s="110">
        <v>108000</v>
      </c>
      <c r="AO8" s="110">
        <v>0</v>
      </c>
      <c r="AP8" s="110">
        <v>31316</v>
      </c>
      <c r="AQ8" s="110">
        <v>29643</v>
      </c>
      <c r="AR8" s="110">
        <v>106250</v>
      </c>
      <c r="AS8" s="110">
        <v>0</v>
      </c>
      <c r="AT8" s="110">
        <v>0</v>
      </c>
      <c r="AU8" s="110">
        <v>0</v>
      </c>
      <c r="AV8" s="110">
        <v>132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132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</row>
    <row r="9" spans="1:112" ht="19.5" customHeight="1">
      <c r="A9" s="126" t="s">
        <v>13</v>
      </c>
      <c r="B9" s="126" t="s">
        <v>13</v>
      </c>
      <c r="C9" s="126" t="s">
        <v>13</v>
      </c>
      <c r="D9" s="126" t="s">
        <v>272</v>
      </c>
      <c r="E9" s="110">
        <f t="shared" si="0"/>
        <v>3317886</v>
      </c>
      <c r="F9" s="110">
        <v>2639295</v>
      </c>
      <c r="G9" s="110">
        <v>1185720</v>
      </c>
      <c r="H9" s="110">
        <v>1325052</v>
      </c>
      <c r="I9" s="110">
        <v>98810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29713</v>
      </c>
      <c r="Q9" s="110">
        <v>0</v>
      </c>
      <c r="R9" s="110">
        <v>0</v>
      </c>
      <c r="S9" s="110">
        <v>0</v>
      </c>
      <c r="T9" s="110">
        <v>678459</v>
      </c>
      <c r="U9" s="110">
        <v>150000</v>
      </c>
      <c r="V9" s="110">
        <v>0</v>
      </c>
      <c r="W9" s="110">
        <v>0</v>
      </c>
      <c r="X9" s="110">
        <v>0</v>
      </c>
      <c r="Y9" s="110">
        <v>4000</v>
      </c>
      <c r="Z9" s="110">
        <v>38000</v>
      </c>
      <c r="AA9" s="110">
        <v>80000</v>
      </c>
      <c r="AB9" s="110">
        <v>0</v>
      </c>
      <c r="AC9" s="110">
        <v>0</v>
      </c>
      <c r="AD9" s="110">
        <v>90000</v>
      </c>
      <c r="AE9" s="110">
        <v>0</v>
      </c>
      <c r="AF9" s="110">
        <v>0</v>
      </c>
      <c r="AG9" s="110">
        <v>0</v>
      </c>
      <c r="AH9" s="110">
        <v>0</v>
      </c>
      <c r="AI9" s="110">
        <v>30000</v>
      </c>
      <c r="AJ9" s="110">
        <v>11250</v>
      </c>
      <c r="AK9" s="110">
        <v>0</v>
      </c>
      <c r="AL9" s="110">
        <v>0</v>
      </c>
      <c r="AM9" s="110">
        <v>0</v>
      </c>
      <c r="AN9" s="110">
        <v>108000</v>
      </c>
      <c r="AO9" s="110">
        <v>0</v>
      </c>
      <c r="AP9" s="110">
        <v>31316</v>
      </c>
      <c r="AQ9" s="110">
        <v>29643</v>
      </c>
      <c r="AR9" s="110">
        <v>106250</v>
      </c>
      <c r="AS9" s="110">
        <v>0</v>
      </c>
      <c r="AT9" s="110">
        <v>0</v>
      </c>
      <c r="AU9" s="110">
        <v>0</v>
      </c>
      <c r="AV9" s="110">
        <v>132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132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</row>
    <row r="10" spans="1:112" ht="19.5" customHeight="1">
      <c r="A10" s="126" t="s">
        <v>81</v>
      </c>
      <c r="B10" s="126" t="s">
        <v>82</v>
      </c>
      <c r="C10" s="126" t="s">
        <v>83</v>
      </c>
      <c r="D10" s="126" t="s">
        <v>273</v>
      </c>
      <c r="E10" s="110">
        <f t="shared" si="0"/>
        <v>3317886</v>
      </c>
      <c r="F10" s="110">
        <v>2639295</v>
      </c>
      <c r="G10" s="110">
        <v>1185720</v>
      </c>
      <c r="H10" s="110">
        <v>1325052</v>
      </c>
      <c r="I10" s="110">
        <v>98810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29713</v>
      </c>
      <c r="Q10" s="110">
        <v>0</v>
      </c>
      <c r="R10" s="110">
        <v>0</v>
      </c>
      <c r="S10" s="110">
        <v>0</v>
      </c>
      <c r="T10" s="110">
        <v>678459</v>
      </c>
      <c r="U10" s="110">
        <v>150000</v>
      </c>
      <c r="V10" s="110">
        <v>0</v>
      </c>
      <c r="W10" s="110">
        <v>0</v>
      </c>
      <c r="X10" s="110">
        <v>0</v>
      </c>
      <c r="Y10" s="110">
        <v>4000</v>
      </c>
      <c r="Z10" s="110">
        <v>38000</v>
      </c>
      <c r="AA10" s="110">
        <v>80000</v>
      </c>
      <c r="AB10" s="110">
        <v>0</v>
      </c>
      <c r="AC10" s="110">
        <v>0</v>
      </c>
      <c r="AD10" s="110">
        <v>90000</v>
      </c>
      <c r="AE10" s="110">
        <v>0</v>
      </c>
      <c r="AF10" s="110">
        <v>0</v>
      </c>
      <c r="AG10" s="110">
        <v>0</v>
      </c>
      <c r="AH10" s="110">
        <v>0</v>
      </c>
      <c r="AI10" s="110">
        <v>30000</v>
      </c>
      <c r="AJ10" s="110">
        <v>11250</v>
      </c>
      <c r="AK10" s="110">
        <v>0</v>
      </c>
      <c r="AL10" s="110">
        <v>0</v>
      </c>
      <c r="AM10" s="110">
        <v>0</v>
      </c>
      <c r="AN10" s="110">
        <v>108000</v>
      </c>
      <c r="AO10" s="110">
        <v>0</v>
      </c>
      <c r="AP10" s="110">
        <v>31316</v>
      </c>
      <c r="AQ10" s="110">
        <v>29643</v>
      </c>
      <c r="AR10" s="110">
        <v>106250</v>
      </c>
      <c r="AS10" s="110">
        <v>0</v>
      </c>
      <c r="AT10" s="110">
        <v>0</v>
      </c>
      <c r="AU10" s="110">
        <v>0</v>
      </c>
      <c r="AV10" s="110">
        <v>132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132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</row>
    <row r="11" spans="1:112" ht="19.5" customHeight="1">
      <c r="A11" s="126" t="s">
        <v>13</v>
      </c>
      <c r="B11" s="126" t="s">
        <v>13</v>
      </c>
      <c r="C11" s="126" t="s">
        <v>13</v>
      </c>
      <c r="D11" s="126" t="s">
        <v>274</v>
      </c>
      <c r="E11" s="110">
        <f t="shared" si="0"/>
        <v>624278</v>
      </c>
      <c r="F11" s="110">
        <v>624278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416185</v>
      </c>
      <c r="M11" s="110">
        <v>208093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</row>
    <row r="12" spans="1:112" ht="19.5" customHeight="1">
      <c r="A12" s="126" t="s">
        <v>13</v>
      </c>
      <c r="B12" s="126" t="s">
        <v>13</v>
      </c>
      <c r="C12" s="126" t="s">
        <v>13</v>
      </c>
      <c r="D12" s="126" t="s">
        <v>275</v>
      </c>
      <c r="E12" s="110">
        <f t="shared" si="0"/>
        <v>624278</v>
      </c>
      <c r="F12" s="110">
        <v>624278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416185</v>
      </c>
      <c r="M12" s="110">
        <v>208093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</row>
    <row r="13" spans="1:112" ht="19.5" customHeight="1">
      <c r="A13" s="126" t="s">
        <v>86</v>
      </c>
      <c r="B13" s="126" t="s">
        <v>87</v>
      </c>
      <c r="C13" s="126" t="s">
        <v>87</v>
      </c>
      <c r="D13" s="126" t="s">
        <v>276</v>
      </c>
      <c r="E13" s="110">
        <f t="shared" si="0"/>
        <v>416185</v>
      </c>
      <c r="F13" s="110">
        <v>416185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416185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</row>
    <row r="14" spans="1:112" ht="19.5" customHeight="1">
      <c r="A14" s="126" t="s">
        <v>86</v>
      </c>
      <c r="B14" s="126" t="s">
        <v>87</v>
      </c>
      <c r="C14" s="126" t="s">
        <v>89</v>
      </c>
      <c r="D14" s="126" t="s">
        <v>277</v>
      </c>
      <c r="E14" s="110">
        <f t="shared" si="0"/>
        <v>208093</v>
      </c>
      <c r="F14" s="110">
        <v>208093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208093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</row>
    <row r="15" spans="1:112" ht="19.5" customHeight="1">
      <c r="A15" s="126" t="s">
        <v>13</v>
      </c>
      <c r="B15" s="126" t="s">
        <v>13</v>
      </c>
      <c r="C15" s="126" t="s">
        <v>13</v>
      </c>
      <c r="D15" s="126" t="s">
        <v>278</v>
      </c>
      <c r="E15" s="110">
        <f t="shared" si="0"/>
        <v>277711</v>
      </c>
      <c r="F15" s="110">
        <v>277711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240645</v>
      </c>
      <c r="O15" s="110">
        <v>37066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</row>
    <row r="16" spans="1:112" ht="19.5" customHeight="1">
      <c r="A16" s="126" t="s">
        <v>13</v>
      </c>
      <c r="B16" s="126" t="s">
        <v>13</v>
      </c>
      <c r="C16" s="126" t="s">
        <v>13</v>
      </c>
      <c r="D16" s="126" t="s">
        <v>279</v>
      </c>
      <c r="E16" s="110">
        <f t="shared" si="0"/>
        <v>277711</v>
      </c>
      <c r="F16" s="110">
        <v>277711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240645</v>
      </c>
      <c r="O16" s="110">
        <v>37066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</row>
    <row r="17" spans="1:112" ht="19.5" customHeight="1">
      <c r="A17" s="126" t="s">
        <v>91</v>
      </c>
      <c r="B17" s="126" t="s">
        <v>92</v>
      </c>
      <c r="C17" s="126" t="s">
        <v>83</v>
      </c>
      <c r="D17" s="126" t="s">
        <v>280</v>
      </c>
      <c r="E17" s="110">
        <f t="shared" si="0"/>
        <v>240645</v>
      </c>
      <c r="F17" s="110">
        <v>240645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240645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</row>
    <row r="18" spans="1:112" ht="19.5" customHeight="1">
      <c r="A18" s="126" t="s">
        <v>91</v>
      </c>
      <c r="B18" s="126" t="s">
        <v>92</v>
      </c>
      <c r="C18" s="126" t="s">
        <v>94</v>
      </c>
      <c r="D18" s="126" t="s">
        <v>281</v>
      </c>
      <c r="E18" s="110">
        <f t="shared" si="0"/>
        <v>37066</v>
      </c>
      <c r="F18" s="110">
        <v>37066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37066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</row>
    <row r="19" spans="1:112" ht="19.5" customHeight="1">
      <c r="A19" s="126" t="s">
        <v>13</v>
      </c>
      <c r="B19" s="126" t="s">
        <v>13</v>
      </c>
      <c r="C19" s="126" t="s">
        <v>13</v>
      </c>
      <c r="D19" s="126" t="s">
        <v>282</v>
      </c>
      <c r="E19" s="110">
        <f t="shared" si="0"/>
        <v>413558</v>
      </c>
      <c r="F19" s="110">
        <v>413558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413558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0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</row>
    <row r="20" spans="1:112" ht="19.5" customHeight="1">
      <c r="A20" s="126" t="s">
        <v>13</v>
      </c>
      <c r="B20" s="126" t="s">
        <v>13</v>
      </c>
      <c r="C20" s="126" t="s">
        <v>13</v>
      </c>
      <c r="D20" s="126" t="s">
        <v>283</v>
      </c>
      <c r="E20" s="110">
        <f t="shared" si="0"/>
        <v>413558</v>
      </c>
      <c r="F20" s="110">
        <v>413558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413558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</row>
    <row r="21" spans="1:112" ht="19.5" customHeight="1">
      <c r="A21" s="126" t="s">
        <v>96</v>
      </c>
      <c r="B21" s="126" t="s">
        <v>97</v>
      </c>
      <c r="C21" s="126" t="s">
        <v>83</v>
      </c>
      <c r="D21" s="126" t="s">
        <v>163</v>
      </c>
      <c r="E21" s="110">
        <f t="shared" si="0"/>
        <v>413558</v>
      </c>
      <c r="F21" s="110">
        <v>413558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413558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0</v>
      </c>
      <c r="DB21" s="110">
        <v>0</v>
      </c>
      <c r="DC21" s="110">
        <v>0</v>
      </c>
      <c r="DD21" s="110">
        <v>0</v>
      </c>
      <c r="DE21" s="110">
        <v>0</v>
      </c>
      <c r="DF21" s="110">
        <v>0</v>
      </c>
      <c r="DG21" s="110">
        <v>0</v>
      </c>
      <c r="DH21" s="110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66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5"/>
      <c r="B1" s="85"/>
      <c r="C1" s="85"/>
      <c r="D1" s="86"/>
      <c r="E1" s="85"/>
      <c r="F1" s="85"/>
      <c r="G1" s="52" t="s">
        <v>284</v>
      </c>
    </row>
    <row r="2" spans="1:7" ht="25.5" customHeight="1">
      <c r="A2" s="49" t="s">
        <v>285</v>
      </c>
      <c r="B2" s="49"/>
      <c r="C2" s="49"/>
      <c r="D2" s="49"/>
      <c r="E2" s="49"/>
      <c r="F2" s="49"/>
      <c r="G2" s="49"/>
    </row>
    <row r="3" spans="1:7" ht="19.5" customHeight="1">
      <c r="A3" s="104" t="s">
        <v>2</v>
      </c>
      <c r="B3" s="50"/>
      <c r="C3" s="50"/>
      <c r="D3" s="50"/>
      <c r="E3" s="88"/>
      <c r="F3" s="88"/>
      <c r="G3" s="52" t="s">
        <v>3</v>
      </c>
    </row>
    <row r="4" spans="1:7" ht="19.5" customHeight="1">
      <c r="A4" s="91" t="s">
        <v>286</v>
      </c>
      <c r="B4" s="92"/>
      <c r="C4" s="92"/>
      <c r="D4" s="93"/>
      <c r="E4" s="111" t="s">
        <v>101</v>
      </c>
      <c r="F4" s="60"/>
      <c r="G4" s="60"/>
    </row>
    <row r="5" spans="1:7" ht="19.5" customHeight="1">
      <c r="A5" s="53" t="s">
        <v>64</v>
      </c>
      <c r="B5" s="55"/>
      <c r="C5" s="112" t="s">
        <v>65</v>
      </c>
      <c r="D5" s="113" t="s">
        <v>287</v>
      </c>
      <c r="E5" s="60" t="s">
        <v>56</v>
      </c>
      <c r="F5" s="57" t="s">
        <v>288</v>
      </c>
      <c r="G5" s="114" t="s">
        <v>289</v>
      </c>
    </row>
    <row r="6" spans="1:7" ht="33.75" customHeight="1">
      <c r="A6" s="62" t="s">
        <v>76</v>
      </c>
      <c r="B6" s="63" t="s">
        <v>77</v>
      </c>
      <c r="C6" s="115"/>
      <c r="D6" s="116"/>
      <c r="E6" s="66"/>
      <c r="F6" s="67"/>
      <c r="G6" s="99"/>
    </row>
    <row r="7" spans="1:7" ht="19.5" customHeight="1">
      <c r="A7" s="68" t="s">
        <v>13</v>
      </c>
      <c r="B7" s="108" t="s">
        <v>13</v>
      </c>
      <c r="C7" s="117" t="s">
        <v>13</v>
      </c>
      <c r="D7" s="68" t="s">
        <v>56</v>
      </c>
      <c r="E7" s="118">
        <v>4633433</v>
      </c>
      <c r="F7" s="119">
        <v>3954974</v>
      </c>
      <c r="G7" s="110">
        <v>678459</v>
      </c>
    </row>
    <row r="8" spans="1:7" ht="19.5" customHeight="1">
      <c r="A8" s="68" t="s">
        <v>13</v>
      </c>
      <c r="B8" s="108" t="s">
        <v>13</v>
      </c>
      <c r="C8" s="117" t="s">
        <v>79</v>
      </c>
      <c r="D8" s="68" t="s">
        <v>80</v>
      </c>
      <c r="E8" s="118">
        <v>4633433</v>
      </c>
      <c r="F8" s="119">
        <v>3954974</v>
      </c>
      <c r="G8" s="110">
        <v>678459</v>
      </c>
    </row>
    <row r="9" spans="1:7" ht="19.5" customHeight="1">
      <c r="A9" s="68" t="s">
        <v>290</v>
      </c>
      <c r="B9" s="108" t="s">
        <v>13</v>
      </c>
      <c r="C9" s="117" t="s">
        <v>13</v>
      </c>
      <c r="D9" s="68" t="s">
        <v>291</v>
      </c>
      <c r="E9" s="118">
        <v>3954842</v>
      </c>
      <c r="F9" s="119">
        <v>3954842</v>
      </c>
      <c r="G9" s="110">
        <v>0</v>
      </c>
    </row>
    <row r="10" spans="1:7" ht="19.5" customHeight="1">
      <c r="A10" s="68" t="s">
        <v>292</v>
      </c>
      <c r="B10" s="108" t="s">
        <v>83</v>
      </c>
      <c r="C10" s="117" t="s">
        <v>84</v>
      </c>
      <c r="D10" s="68" t="s">
        <v>293</v>
      </c>
      <c r="E10" s="118">
        <v>1185720</v>
      </c>
      <c r="F10" s="119">
        <v>1185720</v>
      </c>
      <c r="G10" s="110">
        <v>0</v>
      </c>
    </row>
    <row r="11" spans="1:7" ht="19.5" customHeight="1">
      <c r="A11" s="68" t="s">
        <v>292</v>
      </c>
      <c r="B11" s="108" t="s">
        <v>97</v>
      </c>
      <c r="C11" s="117" t="s">
        <v>84</v>
      </c>
      <c r="D11" s="68" t="s">
        <v>294</v>
      </c>
      <c r="E11" s="118">
        <v>1325052</v>
      </c>
      <c r="F11" s="119">
        <v>1325052</v>
      </c>
      <c r="G11" s="110">
        <v>0</v>
      </c>
    </row>
    <row r="12" spans="1:7" ht="19.5" customHeight="1">
      <c r="A12" s="68" t="s">
        <v>292</v>
      </c>
      <c r="B12" s="108" t="s">
        <v>94</v>
      </c>
      <c r="C12" s="117" t="s">
        <v>84</v>
      </c>
      <c r="D12" s="68" t="s">
        <v>295</v>
      </c>
      <c r="E12" s="118">
        <v>98810</v>
      </c>
      <c r="F12" s="119">
        <v>98810</v>
      </c>
      <c r="G12" s="110">
        <v>0</v>
      </c>
    </row>
    <row r="13" spans="1:7" ht="19.5" customHeight="1">
      <c r="A13" s="68" t="s">
        <v>292</v>
      </c>
      <c r="B13" s="108" t="s">
        <v>171</v>
      </c>
      <c r="C13" s="117" t="s">
        <v>84</v>
      </c>
      <c r="D13" s="68" t="s">
        <v>296</v>
      </c>
      <c r="E13" s="118">
        <v>416185</v>
      </c>
      <c r="F13" s="119">
        <v>416185</v>
      </c>
      <c r="G13" s="110">
        <v>0</v>
      </c>
    </row>
    <row r="14" spans="1:7" ht="19.5" customHeight="1">
      <c r="A14" s="68" t="s">
        <v>292</v>
      </c>
      <c r="B14" s="108" t="s">
        <v>297</v>
      </c>
      <c r="C14" s="117" t="s">
        <v>84</v>
      </c>
      <c r="D14" s="68" t="s">
        <v>298</v>
      </c>
      <c r="E14" s="118">
        <v>208093</v>
      </c>
      <c r="F14" s="119">
        <v>208093</v>
      </c>
      <c r="G14" s="110">
        <v>0</v>
      </c>
    </row>
    <row r="15" spans="1:7" ht="19.5" customHeight="1">
      <c r="A15" s="68" t="s">
        <v>292</v>
      </c>
      <c r="B15" s="108" t="s">
        <v>299</v>
      </c>
      <c r="C15" s="117" t="s">
        <v>84</v>
      </c>
      <c r="D15" s="68" t="s">
        <v>300</v>
      </c>
      <c r="E15" s="118">
        <v>240645</v>
      </c>
      <c r="F15" s="119">
        <v>240645</v>
      </c>
      <c r="G15" s="110">
        <v>0</v>
      </c>
    </row>
    <row r="16" spans="1:7" ht="19.5" customHeight="1">
      <c r="A16" s="68" t="s">
        <v>292</v>
      </c>
      <c r="B16" s="108" t="s">
        <v>92</v>
      </c>
      <c r="C16" s="117" t="s">
        <v>84</v>
      </c>
      <c r="D16" s="68" t="s">
        <v>301</v>
      </c>
      <c r="E16" s="118">
        <v>37066</v>
      </c>
      <c r="F16" s="119">
        <v>37066</v>
      </c>
      <c r="G16" s="110">
        <v>0</v>
      </c>
    </row>
    <row r="17" spans="1:7" ht="19.5" customHeight="1">
      <c r="A17" s="68" t="s">
        <v>292</v>
      </c>
      <c r="B17" s="108" t="s">
        <v>302</v>
      </c>
      <c r="C17" s="117" t="s">
        <v>84</v>
      </c>
      <c r="D17" s="68" t="s">
        <v>303</v>
      </c>
      <c r="E17" s="118">
        <v>29713</v>
      </c>
      <c r="F17" s="119">
        <v>29713</v>
      </c>
      <c r="G17" s="110">
        <v>0</v>
      </c>
    </row>
    <row r="18" spans="1:7" ht="19.5" customHeight="1">
      <c r="A18" s="68" t="s">
        <v>292</v>
      </c>
      <c r="B18" s="108" t="s">
        <v>304</v>
      </c>
      <c r="C18" s="117" t="s">
        <v>84</v>
      </c>
      <c r="D18" s="68" t="s">
        <v>163</v>
      </c>
      <c r="E18" s="118">
        <v>413558</v>
      </c>
      <c r="F18" s="119">
        <v>413558</v>
      </c>
      <c r="G18" s="110">
        <v>0</v>
      </c>
    </row>
    <row r="19" spans="1:7" ht="19.5" customHeight="1">
      <c r="A19" s="68" t="s">
        <v>305</v>
      </c>
      <c r="B19" s="108" t="s">
        <v>13</v>
      </c>
      <c r="C19" s="117" t="s">
        <v>13</v>
      </c>
      <c r="D19" s="68" t="s">
        <v>306</v>
      </c>
      <c r="E19" s="118">
        <v>678459</v>
      </c>
      <c r="F19" s="119">
        <v>0</v>
      </c>
      <c r="G19" s="110">
        <v>678459</v>
      </c>
    </row>
    <row r="20" spans="1:7" ht="19.5" customHeight="1">
      <c r="A20" s="68" t="s">
        <v>307</v>
      </c>
      <c r="B20" s="108" t="s">
        <v>83</v>
      </c>
      <c r="C20" s="117" t="s">
        <v>84</v>
      </c>
      <c r="D20" s="68" t="s">
        <v>308</v>
      </c>
      <c r="E20" s="118">
        <v>150000</v>
      </c>
      <c r="F20" s="119">
        <v>0</v>
      </c>
      <c r="G20" s="110">
        <v>150000</v>
      </c>
    </row>
    <row r="21" spans="1:7" ht="19.5" customHeight="1">
      <c r="A21" s="68" t="s">
        <v>307</v>
      </c>
      <c r="B21" s="108" t="s">
        <v>87</v>
      </c>
      <c r="C21" s="117" t="s">
        <v>84</v>
      </c>
      <c r="D21" s="68" t="s">
        <v>309</v>
      </c>
      <c r="E21" s="118">
        <v>4000</v>
      </c>
      <c r="F21" s="119">
        <v>0</v>
      </c>
      <c r="G21" s="110">
        <v>4000</v>
      </c>
    </row>
    <row r="22" spans="1:7" ht="19.5" customHeight="1">
      <c r="A22" s="68" t="s">
        <v>307</v>
      </c>
      <c r="B22" s="108" t="s">
        <v>89</v>
      </c>
      <c r="C22" s="117" t="s">
        <v>84</v>
      </c>
      <c r="D22" s="68" t="s">
        <v>310</v>
      </c>
      <c r="E22" s="118">
        <v>38000</v>
      </c>
      <c r="F22" s="119">
        <v>0</v>
      </c>
      <c r="G22" s="110">
        <v>38000</v>
      </c>
    </row>
    <row r="23" spans="1:7" ht="19.5" customHeight="1">
      <c r="A23" s="68" t="s">
        <v>307</v>
      </c>
      <c r="B23" s="108" t="s">
        <v>311</v>
      </c>
      <c r="C23" s="117" t="s">
        <v>84</v>
      </c>
      <c r="D23" s="68" t="s">
        <v>312</v>
      </c>
      <c r="E23" s="118">
        <v>80000</v>
      </c>
      <c r="F23" s="119">
        <v>0</v>
      </c>
      <c r="G23" s="110">
        <v>80000</v>
      </c>
    </row>
    <row r="24" spans="1:7" ht="19.5" customHeight="1">
      <c r="A24" s="68" t="s">
        <v>307</v>
      </c>
      <c r="B24" s="108" t="s">
        <v>92</v>
      </c>
      <c r="C24" s="117" t="s">
        <v>84</v>
      </c>
      <c r="D24" s="68" t="s">
        <v>313</v>
      </c>
      <c r="E24" s="118">
        <v>90000</v>
      </c>
      <c r="F24" s="119">
        <v>0</v>
      </c>
      <c r="G24" s="110">
        <v>90000</v>
      </c>
    </row>
    <row r="25" spans="1:7" ht="19.5" customHeight="1">
      <c r="A25" s="68" t="s">
        <v>307</v>
      </c>
      <c r="B25" s="108" t="s">
        <v>314</v>
      </c>
      <c r="C25" s="117" t="s">
        <v>84</v>
      </c>
      <c r="D25" s="68" t="s">
        <v>168</v>
      </c>
      <c r="E25" s="118">
        <v>30000</v>
      </c>
      <c r="F25" s="119">
        <v>0</v>
      </c>
      <c r="G25" s="110">
        <v>30000</v>
      </c>
    </row>
    <row r="26" spans="1:7" ht="19.5" customHeight="1">
      <c r="A26" s="68" t="s">
        <v>307</v>
      </c>
      <c r="B26" s="108" t="s">
        <v>315</v>
      </c>
      <c r="C26" s="117" t="s">
        <v>84</v>
      </c>
      <c r="D26" s="68" t="s">
        <v>170</v>
      </c>
      <c r="E26" s="118">
        <v>11250</v>
      </c>
      <c r="F26" s="119">
        <v>0</v>
      </c>
      <c r="G26" s="110">
        <v>11250</v>
      </c>
    </row>
    <row r="27" spans="1:7" ht="19.5" customHeight="1">
      <c r="A27" s="68" t="s">
        <v>307</v>
      </c>
      <c r="B27" s="108" t="s">
        <v>316</v>
      </c>
      <c r="C27" s="117" t="s">
        <v>84</v>
      </c>
      <c r="D27" s="68" t="s">
        <v>317</v>
      </c>
      <c r="E27" s="118">
        <v>108000</v>
      </c>
      <c r="F27" s="119">
        <v>0</v>
      </c>
      <c r="G27" s="110">
        <v>108000</v>
      </c>
    </row>
    <row r="28" spans="1:7" ht="19.5" customHeight="1">
      <c r="A28" s="68" t="s">
        <v>307</v>
      </c>
      <c r="B28" s="108" t="s">
        <v>318</v>
      </c>
      <c r="C28" s="117" t="s">
        <v>84</v>
      </c>
      <c r="D28" s="68" t="s">
        <v>319</v>
      </c>
      <c r="E28" s="118">
        <v>31316</v>
      </c>
      <c r="F28" s="119">
        <v>0</v>
      </c>
      <c r="G28" s="110">
        <v>31316</v>
      </c>
    </row>
    <row r="29" spans="1:7" ht="19.5" customHeight="1">
      <c r="A29" s="68" t="s">
        <v>307</v>
      </c>
      <c r="B29" s="108" t="s">
        <v>320</v>
      </c>
      <c r="C29" s="117" t="s">
        <v>84</v>
      </c>
      <c r="D29" s="68" t="s">
        <v>321</v>
      </c>
      <c r="E29" s="118">
        <v>29643</v>
      </c>
      <c r="F29" s="119">
        <v>0</v>
      </c>
      <c r="G29" s="110">
        <v>29643</v>
      </c>
    </row>
    <row r="30" spans="1:7" ht="19.5" customHeight="1">
      <c r="A30" s="68" t="s">
        <v>307</v>
      </c>
      <c r="B30" s="108" t="s">
        <v>322</v>
      </c>
      <c r="C30" s="117" t="s">
        <v>84</v>
      </c>
      <c r="D30" s="68" t="s">
        <v>172</v>
      </c>
      <c r="E30" s="118">
        <v>106250</v>
      </c>
      <c r="F30" s="119">
        <v>0</v>
      </c>
      <c r="G30" s="110">
        <v>106250</v>
      </c>
    </row>
    <row r="31" spans="1:7" ht="19.5" customHeight="1">
      <c r="A31" s="68" t="s">
        <v>323</v>
      </c>
      <c r="B31" s="108" t="s">
        <v>13</v>
      </c>
      <c r="C31" s="117" t="s">
        <v>13</v>
      </c>
      <c r="D31" s="68" t="s">
        <v>324</v>
      </c>
      <c r="E31" s="118">
        <v>132</v>
      </c>
      <c r="F31" s="119">
        <v>132</v>
      </c>
      <c r="G31" s="110">
        <v>0</v>
      </c>
    </row>
    <row r="32" spans="1:7" ht="19.5" customHeight="1">
      <c r="A32" s="68" t="s">
        <v>325</v>
      </c>
      <c r="B32" s="108" t="s">
        <v>297</v>
      </c>
      <c r="C32" s="117" t="s">
        <v>84</v>
      </c>
      <c r="D32" s="68" t="s">
        <v>326</v>
      </c>
      <c r="E32" s="118">
        <v>132</v>
      </c>
      <c r="F32" s="119">
        <v>132</v>
      </c>
      <c r="G32" s="11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6"/>
      <c r="B1" s="47"/>
      <c r="C1" s="47"/>
      <c r="D1" s="47"/>
      <c r="E1" s="47"/>
      <c r="F1" s="48" t="s">
        <v>327</v>
      </c>
    </row>
    <row r="2" spans="1:6" ht="19.5" customHeight="1">
      <c r="A2" s="49" t="s">
        <v>328</v>
      </c>
      <c r="B2" s="49"/>
      <c r="C2" s="49"/>
      <c r="D2" s="49"/>
      <c r="E2" s="49"/>
      <c r="F2" s="49"/>
    </row>
    <row r="3" spans="1:6" ht="19.5" customHeight="1">
      <c r="A3" s="104" t="s">
        <v>2</v>
      </c>
      <c r="B3" s="50"/>
      <c r="C3" s="50"/>
      <c r="D3" s="105"/>
      <c r="E3" s="105"/>
      <c r="F3" s="52" t="s">
        <v>3</v>
      </c>
    </row>
    <row r="4" spans="1:6" ht="19.5" customHeight="1">
      <c r="A4" s="53" t="s">
        <v>64</v>
      </c>
      <c r="B4" s="54"/>
      <c r="C4" s="55"/>
      <c r="D4" s="106" t="s">
        <v>65</v>
      </c>
      <c r="E4" s="89" t="s">
        <v>329</v>
      </c>
      <c r="F4" s="57" t="s">
        <v>69</v>
      </c>
    </row>
    <row r="5" spans="1:6" ht="19.5" customHeight="1">
      <c r="A5" s="61" t="s">
        <v>76</v>
      </c>
      <c r="B5" s="62" t="s">
        <v>77</v>
      </c>
      <c r="C5" s="63" t="s">
        <v>78</v>
      </c>
      <c r="D5" s="107"/>
      <c r="E5" s="89"/>
      <c r="F5" s="67"/>
    </row>
    <row r="6" spans="1:6" ht="19.5" customHeight="1">
      <c r="A6" s="108" t="s">
        <v>13</v>
      </c>
      <c r="B6" s="108" t="s">
        <v>13</v>
      </c>
      <c r="C6" s="108" t="s">
        <v>13</v>
      </c>
      <c r="D6" s="109" t="s">
        <v>13</v>
      </c>
      <c r="E6" s="109" t="s">
        <v>13</v>
      </c>
      <c r="F6" s="110" t="s">
        <v>13</v>
      </c>
    </row>
    <row r="7" spans="1:6" ht="19.5" customHeight="1">
      <c r="A7" s="108" t="s">
        <v>13</v>
      </c>
      <c r="B7" s="108" t="s">
        <v>13</v>
      </c>
      <c r="C7" s="108" t="s">
        <v>13</v>
      </c>
      <c r="D7" s="109" t="s">
        <v>13</v>
      </c>
      <c r="E7" s="109" t="s">
        <v>13</v>
      </c>
      <c r="F7" s="110" t="s">
        <v>13</v>
      </c>
    </row>
    <row r="8" spans="1:6" ht="19.5" customHeight="1">
      <c r="A8" s="108" t="s">
        <v>13</v>
      </c>
      <c r="B8" s="108" t="s">
        <v>13</v>
      </c>
      <c r="C8" s="108" t="s">
        <v>13</v>
      </c>
      <c r="D8" s="109" t="s">
        <v>13</v>
      </c>
      <c r="E8" s="109" t="s">
        <v>13</v>
      </c>
      <c r="F8" s="110" t="s">
        <v>13</v>
      </c>
    </row>
    <row r="9" spans="1:6" ht="19.5" customHeight="1">
      <c r="A9" s="108" t="s">
        <v>13</v>
      </c>
      <c r="B9" s="108" t="s">
        <v>13</v>
      </c>
      <c r="C9" s="108" t="s">
        <v>13</v>
      </c>
      <c r="D9" s="109" t="s">
        <v>13</v>
      </c>
      <c r="E9" s="109" t="s">
        <v>13</v>
      </c>
      <c r="F9" s="110" t="s">
        <v>13</v>
      </c>
    </row>
    <row r="10" spans="1:6" ht="19.5" customHeight="1">
      <c r="A10" s="108" t="s">
        <v>13</v>
      </c>
      <c r="B10" s="108" t="s">
        <v>13</v>
      </c>
      <c r="C10" s="108" t="s">
        <v>13</v>
      </c>
      <c r="D10" s="109" t="s">
        <v>13</v>
      </c>
      <c r="E10" s="109" t="s">
        <v>13</v>
      </c>
      <c r="F10" s="110" t="s">
        <v>13</v>
      </c>
    </row>
    <row r="11" spans="1:6" ht="19.5" customHeight="1">
      <c r="A11" s="108" t="s">
        <v>13</v>
      </c>
      <c r="B11" s="108" t="s">
        <v>13</v>
      </c>
      <c r="C11" s="108" t="s">
        <v>13</v>
      </c>
      <c r="D11" s="109" t="s">
        <v>13</v>
      </c>
      <c r="E11" s="109" t="s">
        <v>13</v>
      </c>
      <c r="F11" s="110" t="s">
        <v>13</v>
      </c>
    </row>
    <row r="12" spans="1:6" ht="19.5" customHeight="1">
      <c r="A12" s="108" t="s">
        <v>13</v>
      </c>
      <c r="B12" s="108" t="s">
        <v>13</v>
      </c>
      <c r="C12" s="108" t="s">
        <v>13</v>
      </c>
      <c r="D12" s="109" t="s">
        <v>13</v>
      </c>
      <c r="E12" s="109" t="s">
        <v>13</v>
      </c>
      <c r="F12" s="110" t="s">
        <v>13</v>
      </c>
    </row>
    <row r="13" spans="1:6" ht="19.5" customHeight="1">
      <c r="A13" s="108" t="s">
        <v>13</v>
      </c>
      <c r="B13" s="108" t="s">
        <v>13</v>
      </c>
      <c r="C13" s="108" t="s">
        <v>13</v>
      </c>
      <c r="D13" s="109" t="s">
        <v>13</v>
      </c>
      <c r="E13" s="109" t="s">
        <v>13</v>
      </c>
      <c r="F13" s="110" t="s">
        <v>13</v>
      </c>
    </row>
    <row r="14" spans="1:6" ht="19.5" customHeight="1">
      <c r="A14" s="108" t="s">
        <v>13</v>
      </c>
      <c r="B14" s="108" t="s">
        <v>13</v>
      </c>
      <c r="C14" s="108" t="s">
        <v>13</v>
      </c>
      <c r="D14" s="109" t="s">
        <v>13</v>
      </c>
      <c r="E14" s="109" t="s">
        <v>13</v>
      </c>
      <c r="F14" s="110" t="s">
        <v>13</v>
      </c>
    </row>
    <row r="15" spans="1:6" ht="19.5" customHeight="1">
      <c r="A15" s="108" t="s">
        <v>13</v>
      </c>
      <c r="B15" s="108" t="s">
        <v>13</v>
      </c>
      <c r="C15" s="108" t="s">
        <v>13</v>
      </c>
      <c r="D15" s="109" t="s">
        <v>13</v>
      </c>
      <c r="E15" s="109" t="s">
        <v>13</v>
      </c>
      <c r="F15" s="110" t="s">
        <v>13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52" t="s">
        <v>330</v>
      </c>
    </row>
    <row r="2" spans="1:8" ht="25.5" customHeight="1">
      <c r="A2" s="49" t="s">
        <v>331</v>
      </c>
      <c r="B2" s="49"/>
      <c r="C2" s="49"/>
      <c r="D2" s="49"/>
      <c r="E2" s="49"/>
      <c r="F2" s="49"/>
      <c r="G2" s="49"/>
      <c r="H2" s="49"/>
    </row>
    <row r="3" spans="1:8" ht="19.5" customHeight="1">
      <c r="A3" s="87" t="s">
        <v>2</v>
      </c>
      <c r="B3" s="88"/>
      <c r="C3" s="88"/>
      <c r="D3" s="88"/>
      <c r="E3" s="88"/>
      <c r="F3" s="88"/>
      <c r="G3" s="88"/>
      <c r="H3" s="52" t="s">
        <v>3</v>
      </c>
    </row>
    <row r="4" spans="1:8" ht="19.5" customHeight="1">
      <c r="A4" s="89" t="s">
        <v>332</v>
      </c>
      <c r="B4" s="89" t="s">
        <v>333</v>
      </c>
      <c r="C4" s="57" t="s">
        <v>334</v>
      </c>
      <c r="D4" s="57"/>
      <c r="E4" s="67"/>
      <c r="F4" s="67"/>
      <c r="G4" s="67"/>
      <c r="H4" s="57"/>
    </row>
    <row r="5" spans="1:8" ht="19.5" customHeight="1">
      <c r="A5" s="89"/>
      <c r="B5" s="89"/>
      <c r="C5" s="90" t="s">
        <v>56</v>
      </c>
      <c r="D5" s="59" t="s">
        <v>212</v>
      </c>
      <c r="E5" s="91" t="s">
        <v>335</v>
      </c>
      <c r="F5" s="92"/>
      <c r="G5" s="93"/>
      <c r="H5" s="94" t="s">
        <v>217</v>
      </c>
    </row>
    <row r="6" spans="1:8" ht="33.75" customHeight="1">
      <c r="A6" s="65"/>
      <c r="B6" s="65"/>
      <c r="C6" s="95"/>
      <c r="D6" s="66"/>
      <c r="E6" s="96" t="s">
        <v>71</v>
      </c>
      <c r="F6" s="97" t="s">
        <v>336</v>
      </c>
      <c r="G6" s="98" t="s">
        <v>337</v>
      </c>
      <c r="H6" s="99"/>
    </row>
    <row r="7" spans="1:8" ht="19.5" customHeight="1">
      <c r="A7" s="68" t="s">
        <v>13</v>
      </c>
      <c r="B7" s="68" t="s">
        <v>56</v>
      </c>
      <c r="C7" s="100">
        <f>SUM(D7,E7,H7)</f>
        <v>117500</v>
      </c>
      <c r="D7" s="101">
        <v>0</v>
      </c>
      <c r="E7" s="101">
        <f>SUM(F7,G7)</f>
        <v>106250</v>
      </c>
      <c r="F7" s="101">
        <v>0</v>
      </c>
      <c r="G7" s="102">
        <v>106250</v>
      </c>
      <c r="H7" s="103">
        <v>11250</v>
      </c>
    </row>
    <row r="8" spans="1:8" ht="19.5" customHeight="1">
      <c r="A8" s="68" t="s">
        <v>79</v>
      </c>
      <c r="B8" s="68" t="s">
        <v>80</v>
      </c>
      <c r="C8" s="100">
        <f>SUM(D8,E8,H8)</f>
        <v>117500</v>
      </c>
      <c r="D8" s="101">
        <v>0</v>
      </c>
      <c r="E8" s="101">
        <f>SUM(F8,G8)</f>
        <v>106250</v>
      </c>
      <c r="F8" s="101">
        <v>0</v>
      </c>
      <c r="G8" s="102">
        <v>106250</v>
      </c>
      <c r="H8" s="103">
        <v>11250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2020-03-18T02:39:37Z</dcterms:created>
  <dcterms:modified xsi:type="dcterms:W3CDTF">2020-06-09T02:39:08Z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